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12" documentId="120_S{2AC9BD13-BADA-5192-A53E-5A8FF88502F6}" xr6:coauthVersionLast="47" xr6:coauthVersionMax="47" xr10:uidLastSave="{EF53F273-D8C5-4A4A-9F9F-E80AA3482065}"/>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6" i="4"/>
  <c r="L37" i="4"/>
  <c r="L38" i="4"/>
  <c r="L39" i="4"/>
  <c r="J36" i="4"/>
  <c r="J37" i="4"/>
  <c r="J38" i="4"/>
  <c r="J39" i="4"/>
  <c r="I36" i="4"/>
  <c r="I37" i="4"/>
  <c r="I38" i="4"/>
  <c r="I39" i="4"/>
  <c r="B36" i="4"/>
  <c r="B37" i="4"/>
  <c r="B38" i="4"/>
  <c r="B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L33" i="4"/>
  <c r="L34" i="4"/>
  <c r="L35" i="4"/>
  <c r="J33" i="4"/>
  <c r="J34" i="4"/>
  <c r="J35" i="4"/>
  <c r="I33" i="4"/>
  <c r="I34" i="4"/>
  <c r="I35" i="4"/>
  <c r="B33" i="4"/>
  <c r="B34" i="4"/>
  <c r="B35"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<sst xmlns="http://schemas.openxmlformats.org/spreadsheetml/2006/main" count="180286" uniqueCount="39125">
  <si>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</si>
  <si>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</si>
  <si>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</si>
  <si>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</si>
  <si>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</si>
  <si>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</si>
  <si>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</si>
  <si>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</si>
  <si>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</si>
  <si>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</si>
  <si>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</si>
  <si>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</si>
  <si>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</si>
  <si>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</si>
  <si>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</si>
  <si>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</si>
  <si>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</si>
  <si>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</si>
  <si>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</si>
  <si>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</si>
  <si>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</si>
  <si>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</si>
  <si>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</si>
  <si>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</si>
  <si>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</si>
  <si>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</si>
  <si>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</si>
  <si>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</si>
  <si>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</si>
  <si>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</si>
  <si>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</si>
  <si>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</si>
  <si>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</si>
  <si>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</si>
  <si>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</si>
  <si>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</si>
  <si>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</si>
  <si>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</si>
  <si>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</si>
  <si>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</si>
  <si>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</si>
  <si>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</si>
  <si>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</si>
  <si>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</si>
  <si>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</si>
  <si>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</si>
  <si>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</si>
  <si>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</si>
  <si>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</si>
  <si>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</si>
  <si>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</si>
  <si>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</si>
  <si>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</si>
  <si>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</si>
  <si>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</si>
  <si>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</si>
  <si>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</si>
  <si>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</si>
  <si>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</si>
  <si>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</si>
  <si>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</si>
  <si>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</si>
  <si>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</si>
  <si>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</si>
  <si>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</si>
  <si>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</si>
  <si>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</si>
  <si>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</si>
  <si>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</si>
  <si>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</si>
  <si>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</si>
  <si>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</si>
  <si>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</si>
  <si>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</si>
  <si>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</si>
  <si>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</si>
  <si>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</si>
  <si>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</si>
  <si>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</si>
  <si>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</si>
  <si>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</si>
  <si>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</si>
  <si>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</si>
  <si>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</si>
  <si>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</si>
  <si>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</si>
  <si>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</si>
  <si>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</si>
  <si>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</si>
  <si>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</si>
  <si>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</si>
  <si>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</si>
  <si>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</si>
  <si>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</si>
  <si>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</si>
  <si>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</si>
  <si>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</si>
  <si>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</si>
  <si>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</si>
  <si>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</si>
  <si>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</si>
  <si>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</si>
  <si>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</si>
  <si>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</si>
  <si>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</si>
  <si>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</si>
  <si>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</si>
  <si>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</si>
  <si>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</si>
  <si>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</si>
  <si>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</si>
  <si>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</si>
  <si>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</si>
  <si>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</si>
  <si>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</si>
  <si>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</si>
  <si>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</si>
  <si>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</si>
  <si>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</si>
  <si>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</si>
  <si>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</si>
  <si>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</si>
  <si>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</si>
  <si>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</si>
  <si>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</si>
  <si>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</si>
  <si>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</si>
  <si>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</si>
  <si>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</si>
  <si>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</si>
  <si>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</si>
  <si>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</si>
  <si>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</si>
  <si>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</si>
  <si>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</si>
  <si>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</si>
  <si>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</si>
  <si>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</si>
  <si>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</si>
  <si>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</si>
  <si>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</si>
  <si>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</si>
  <si>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</si>
  <si>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</si>
  <si>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</si>
  <si>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</si>
  <si>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</si>
  <si>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</si>
  <si>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</si>
  <si>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</si>
  <si>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</si>
  <si>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</si>
  <si>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</si>
  <si>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</si>
  <si>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</si>
  <si>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</si>
  <si>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</si>
  <si>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</si>
  <si>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</si>
  <si>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</si>
  <si>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</si>
  <si>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</si>
  <si>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</si>
  <si>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</si>
  <si>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</si>
  <si>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</si>
  <si>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</si>
  <si>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</si>
  <si>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</si>
  <si>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</si>
  <si>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</si>
  <si>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</si>
  <si>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</si>
  <si>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</si>
  <si>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</si>
  <si>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</si>
  <si>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</si>
  <si>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</si>
  <si>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</si>
  <si>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</si>
  <si>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</si>
  <si>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</si>
  <si>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</si>
  <si>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</si>
  <si>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</si>
  <si>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</si>
  <si>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</si>
  <si>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</si>
  <si>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</si>
  <si>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</si>
  <si>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</si>
  <si>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</si>
  <si>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</si>
  <si>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</si>
  <si>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</si>
  <si>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</si>
  <si>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</si>
  <si>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</si>
  <si>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</si>
  <si>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</si>
  <si>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</si>
  <si>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</si>
  <si>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</si>
  <si>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</si>
  <si>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</si>
  <si>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</si>
  <si>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</si>
  <si>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</si>
  <si>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</si>
  <si>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</si>
  <si>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</si>
  <si>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</si>
  <si>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</si>
  <si>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</si>
  <si>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</si>
  <si>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</si>
  <si>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</si>
  <si>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</si>
  <si>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</si>
  <si>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</si>
  <si>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</si>
  <si>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</si>
  <si>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</si>
  <si>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</si>
  <si>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</si>
  <si>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</si>
  <si>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</si>
  <si>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</si>
  <si>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</si>
  <si>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</si>
  <si>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</si>
  <si>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</si>
  <si>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</si>
  <si>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</si>
  <si>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</si>
  <si>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</si>
  <si>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</si>
  <si>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</si>
  <si>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</si>
  <si>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</si>
  <si>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</si>
  <si>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</si>
  <si>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</si>
  <si>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</si>
  <si>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</si>
  <si>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</si>
  <si>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</si>
  <si>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</si>
  <si>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</si>
  <si>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</si>
  <si>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</si>
  <si>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</si>
  <si>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</si>
  <si>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</si>
  <si>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</si>
  <si>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</si>
  <si>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</si>
  <si>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</si>
  <si>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</si>
  <si>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</si>
  <si>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</si>
  <si>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</si>
  <si>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</si>
  <si>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</si>
  <si>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</si>
  <si>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</si>
  <si>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</si>
  <si>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</si>
  <si>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</si>
  <si>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</si>
  <si>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</si>
  <si>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</si>
  <si>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</si>
  <si>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</si>
  <si>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</si>
  <si>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</si>
  <si>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</si>
  <si>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</si>
  <si>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</si>
  <si>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</si>
  <si>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</si>
  <si>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</si>
  <si>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</si>
  <si>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</si>
  <si>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</si>
  <si>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</si>
  <si>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</si>
  <si>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</si>
  <si>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</si>
  <si>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</si>
  <si>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</si>
  <si>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</si>
  <si>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</si>
  <si>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</si>
  <si>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</si>
  <si>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</si>
  <si>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</si>
  <si>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</si>
  <si>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</si>
  <si>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</si>
  <si>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</si>
  <si>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</si>
  <si>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</si>
  <si>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</si>
  <si>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</si>
  <si>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</si>
  <si>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</si>
  <si>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</si>
  <si>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</si>
  <si>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</si>
  <si>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</si>
  <si>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</si>
  <si>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</si>
  <si>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</si>
  <si>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</si>
  <si>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</si>
  <si>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</si>
  <si>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</si>
  <si>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</si>
  <si>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</si>
  <si>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</si>
  <si>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</si>
  <si>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</si>
  <si>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</si>
  <si>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</si>
  <si>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</si>
  <si>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</si>
  <si>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</si>
  <si>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</si>
  <si>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</si>
  <si>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</si>
  <si>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</si>
  <si>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</si>
  <si>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</si>
  <si>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</si>
  <si>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</si>
  <si>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</si>
  <si>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</si>
  <si>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</si>
  <si>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</si>
  <si>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</si>
  <si>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</si>
  <si>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</si>
  <si>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</si>
  <si>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</si>
  <si>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</si>
  <si>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</si>
  <si>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</si>
  <si>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</si>
  <si>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</si>
  <si>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</si>
  <si>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</si>
  <si>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</si>
  <si>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</si>
  <si>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</si>
  <si>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</si>
  <si>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</si>
  <si>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</si>
  <si>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</si>
  <si>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</si>
  <si>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</si>
  <si>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</si>
  <si>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</si>
  <si>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</si>
  <si>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</si>
  <si>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</si>
  <si>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</si>
  <si>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</si>
  <si>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</si>
  <si>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</si>
  <si>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</si>
  <si>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</si>
  <si>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</si>
  <si>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</si>
  <si>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</si>
  <si>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</si>
  <si>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</si>
  <si>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</si>
  <si>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</si>
  <si>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</si>
  <si>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</si>
  <si>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</si>
  <si>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</si>
  <si>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</si>
  <si>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</si>
  <si>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</si>
  <si>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</si>
  <si>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</si>
  <si>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</si>
  <si>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</si>
  <si>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</si>
  <si>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</si>
  <si>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</si>
  <si>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</si>
  <si>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</si>
  <si>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</si>
  <si>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</si>
  <si>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</si>
  <si>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</si>
  <si>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</si>
  <si>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</si>
  <si>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</si>
  <si>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</si>
  <si>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</si>
  <si>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</si>
  <si>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</si>
  <si>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</si>
  <si>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</si>
  <si>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</si>
  <si>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</si>
  <si>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</si>
  <si>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</si>
  <si>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</si>
  <si>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</si>
  <si>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</si>
  <si>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</si>
  <si>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</si>
  <si>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</si>
  <si>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</si>
  <si>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</si>
  <si>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</si>
  <si>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</si>
  <si>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</si>
  <si>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</si>
  <si>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</si>
  <si>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</si>
  <si>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</si>
  <si>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</si>
  <si>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</si>
  <si>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</si>
  <si>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</si>
  <si>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</si>
  <si>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</si>
  <si>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</si>
  <si>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</si>
  <si>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</si>
  <si>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</si>
  <si>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</si>
  <si>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</si>
  <si>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</si>
  <si>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</si>
  <si>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</si>
  <si>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</si>
  <si>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</si>
  <si>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</si>
  <si>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</si>
  <si>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</si>
  <si>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</si>
  <si>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</si>
  <si>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</si>
  <si>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</si>
  <si>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</si>
  <si>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</si>
  <si>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</si>
  <si>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</si>
  <si>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</si>
  <si>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</si>
  <si>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</si>
  <si>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</si>
  <si>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</si>
  <si>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</si>
  <si>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</si>
  <si>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</si>
  <si>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</si>
  <si>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</si>
  <si>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</si>
  <si>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</si>
  <si>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</si>
  <si>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</si>
  <si>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</si>
  <si>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</si>
  <si>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</si>
  <si>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</si>
  <si>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</si>
  <si>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</si>
  <si>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</si>
  <si>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</si>
  <si>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</si>
  <si>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</si>
  <si>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</si>
  <si>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</si>
  <si>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</si>
  <si>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</si>
  <si>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</si>
  <si>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</si>
  <si>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</si>
  <si>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</si>
  <si>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</si>
  <si>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</si>
  <si>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</si>
  <si>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</si>
  <si>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</si>
  <si>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</si>
  <si>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</si>
  <si>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</si>
  <si>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</si>
  <si>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</si>
  <si>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</si>
  <si>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</si>
  <si>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</si>
  <si>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</si>
  <si>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</si>
  <si>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</si>
  <si>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</si>
  <si>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</si>
  <si>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</si>
  <si>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</si>
  <si>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</si>
  <si>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</si>
  <si>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</si>
  <si>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</si>
  <si>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</si>
  <si>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</si>
  <si>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</si>
  <si>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</si>
  <si>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</si>
  <si>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</si>
  <si>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</si>
  <si>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</si>
  <si>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</si>
  <si>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</si>
  <si>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</si>
  <si>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</si>
  <si>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</si>
  <si>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</si>
  <si>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</si>
  <si>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</si>
  <si>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</si>
  <si>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</si>
  <si>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</si>
  <si>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</si>
  <si>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</si>
  <si>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</si>
  <si>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</si>
  <si>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</si>
  <si>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</si>
  <si>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</si>
  <si>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</si>
  <si>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</si>
  <si>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</si>
  <si>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</si>
  <si>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</si>
  <si>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</si>
  <si>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</si>
  <si>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</si>
  <si>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</si>
  <si>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</si>
  <si>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</si>
  <si>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</si>
  <si>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</si>
  <si>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</si>
  <si>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</si>
  <si>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</si>
  <si>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</si>
  <si>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</si>
  <si>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</si>
  <si>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</si>
  <si>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</si>
  <si>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</si>
  <si>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</si>
  <si>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</si>
  <si>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</si>
  <si>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</si>
  <si>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</si>
  <si>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</si>
  <si>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</si>
  <si>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</si>
  <si>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</si>
  <si>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</si>
  <si>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</si>
  <si>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</si>
  <si>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</si>
  <si>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</si>
  <si>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</si>
  <si>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</si>
  <si>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</si>
  <si>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</si>
  <si>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</si>
  <si>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</si>
  <si>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</si>
  <si>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</si>
  <si>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</si>
  <si>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</si>
  <si>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</si>
  <si>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</si>
  <si>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</si>
  <si>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</si>
  <si>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</si>
  <si>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</si>
  <si>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</si>
  <si>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</si>
  <si>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</si>
  <si>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</si>
  <si>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</si>
  <si>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</si>
  <si>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</si>
  <si>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</si>
  <si>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</si>
  <si>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</si>
  <si>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</si>
  <si>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</si>
  <si>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</si>
  <si>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</si>
  <si>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</si>
  <si>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</si>
  <si>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</si>
  <si>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</si>
  <si>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</si>
  <si>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</si>
  <si>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</si>
  <si>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</si>
  <si>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</si>
  <si>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</si>
  <si>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</si>
  <si>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</si>
  <si>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</si>
  <si>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</si>
  <si>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</si>
  <si>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</si>
  <si>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</si>
  <si>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</si>
  <si>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</si>
  <si>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</si>
  <si>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</si>
  <si>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</si>
  <si>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</si>
  <si>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</si>
  <si>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</si>
  <si>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</si>
  <si>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</si>
  <si>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</si>
  <si>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</si>
  <si>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</si>
  <si>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</si>
  <si>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</si>
  <si>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</si>
  <si>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</si>
  <si>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</si>
  <si>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</si>
  <si>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</si>
  <si>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</si>
  <si>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</si>
  <si>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</si>
  <si>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</si>
  <si>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</si>
  <si>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</si>
  <si>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</si>
  <si>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</si>
  <si>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</si>
  <si>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</si>
  <si>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</si>
  <si>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</si>
  <si>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</si>
  <si>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</si>
  <si>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</si>
  <si>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</si>
  <si>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</si>
  <si>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</si>
  <si>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</si>
  <si>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</si>
  <si>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</si>
  <si>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</si>
  <si>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</si>
  <si>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</si>
  <si>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</si>
  <si>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</si>
  <si>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</si>
  <si>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</si>
  <si>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</si>
  <si>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</si>
  <si>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</si>
  <si>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</si>
  <si>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</si>
  <si>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</si>
  <si>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</si>
  <si>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</si>
  <si>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</si>
  <si>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</si>
  <si>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</si>
  <si>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</si>
  <si>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</si>
  <si>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</si>
  <si>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</si>
  <si>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</si>
  <si>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</si>
  <si>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</si>
  <si>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</si>
  <si>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</si>
  <si>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</si>
  <si>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</si>
  <si>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</si>
  <si>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</si>
  <si>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</si>
  <si>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</si>
  <si>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</si>
  <si>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</si>
  <si>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</si>
  <si>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</si>
  <si>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</si>
  <si>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</si>
  <si>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</si>
  <si>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</si>
  <si>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</si>
  <si>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</si>
  <si>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</si>
  <si>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</si>
  <si>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</si>
  <si>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</si>
  <si>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</si>
  <si>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</si>
  <si>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</si>
  <si>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</si>
  <si>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</si>
  <si>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</si>
  <si>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</si>
  <si>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</si>
  <si>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</si>
  <si>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</si>
  <si>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</si>
  <si>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</si>
  <si>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</si>
  <si>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</si>
  <si>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</si>
  <si>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</si>
  <si>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</si>
  <si>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</si>
  <si>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</si>
  <si>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</si>
  <si>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</si>
  <si>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</si>
  <si>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</si>
  <si>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</si>
  <si>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</si>
  <si>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</si>
  <si>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</si>
  <si>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</si>
  <si>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</si>
  <si>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</si>
  <si>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</si>
  <si>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</si>
  <si>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</si>
  <si>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</si>
  <si>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</si>
  <si>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</si>
  <si>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</si>
  <si>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</si>
  <si>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</si>
  <si>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</si>
  <si>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</si>
  <si>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</si>
  <si>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</si>
  <si>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</si>
  <si>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</si>
  <si>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</si>
  <si>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</si>
  <si>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</si>
  <si>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</si>
  <si>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</si>
  <si>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</si>
  <si>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</si>
  <si>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</si>
  <si>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</si>
  <si>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</si>
  <si>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</si>
  <si>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</si>
  <si>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</si>
  <si>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</si>
  <si>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</si>
  <si>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</si>
  <si>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</si>
  <si>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</si>
  <si>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</si>
  <si>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</si>
  <si>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</si>
  <si>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</si>
  <si>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</si>
  <si>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</si>
  <si>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</si>
  <si>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</si>
  <si>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</si>
  <si>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</si>
  <si>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</si>
  <si>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</si>
  <si>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</si>
  <si>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</si>
  <si>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</si>
  <si>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</si>
  <si>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</si>
  <si>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</si>
  <si>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</si>
  <si>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</si>
  <si>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</si>
  <si>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</si>
  <si>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</si>
  <si>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</si>
  <si>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</si>
  <si>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</si>
  <si>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</si>
  <si>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</si>
  <si>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</si>
  <si>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</si>
  <si>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</si>
  <si>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</si>
  <si>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</si>
  <si>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</si>
  <si>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</si>
  <si>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</si>
  <si>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</si>
  <si>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</si>
  <si>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</si>
  <si>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</si>
  <si>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</si>
  <si>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</si>
  <si>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</si>
  <si>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</si>
  <si>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</si>
  <si>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</si>
  <si>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</si>
  <si>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</si>
  <si>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</si>
  <si>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</si>
  <si>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</si>
  <si>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</si>
  <si>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</si>
  <si>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</si>
  <si>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</si>
  <si>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</si>
  <si>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</si>
  <si>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</si>
  <si>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</si>
  <si>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</si>
  <si>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</si>
  <si>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</si>
  <si>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</si>
  <si>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</si>
  <si>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</si>
  <si>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</si>
  <si>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</si>
  <si>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</si>
  <si>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</si>
  <si>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</si>
  <si>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</si>
  <si>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</si>
  <si>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</si>
  <si>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</si>
  <si>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</si>
  <si>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</si>
  <si>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</si>
  <si>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</si>
  <si>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</si>
  <si>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</si>
  <si>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</si>
  <si>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</si>
  <si>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</si>
  <si>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</si>
  <si>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</si>
  <si>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</si>
  <si>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</si>
  <si>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</si>
  <si>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</si>
  <si>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</si>
  <si>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</si>
  <si>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</si>
  <si>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</si>
  <si>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</si>
  <si>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</si>
  <si>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</si>
  <si>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</si>
  <si>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</si>
  <si>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</si>
  <si>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</si>
  <si>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</si>
  <si>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</si>
  <si>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</si>
  <si>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</si>
  <si>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</si>
  <si>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</si>
  <si>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</si>
  <si>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</si>
  <si>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</si>
  <si>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</si>
  <si>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</si>
  <si>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</si>
  <si>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</si>
  <si>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</si>
  <si>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</si>
  <si>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</si>
  <si>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</si>
  <si>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</si>
  <si>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</si>
  <si>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</si>
  <si>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</si>
  <si>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</si>
  <si>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</si>
  <si>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</si>
  <si>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</si>
  <si>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</si>
  <si>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</si>
  <si>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</si>
  <si>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</si>
  <si>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</si>
  <si>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</si>
  <si>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</si>
  <si>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</si>
  <si>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</si>
  <si>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</si>
  <si>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</si>
  <si>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</si>
  <si>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</si>
  <si>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</si>
  <si>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</si>
  <si>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</si>
  <si>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</si>
  <si>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</si>
  <si>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</si>
  <si>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</si>
  <si>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</si>
  <si>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</si>
  <si>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</si>
  <si>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</si>
  <si>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</si>
  <si>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</si>
  <si>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</si>
  <si>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</si>
  <si>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</si>
  <si>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</si>
  <si>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</si>
  <si>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</si>
  <si>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</si>
  <si>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</si>
  <si>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</si>
  <si>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</si>
  <si>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</si>
  <si>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</si>
  <si>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</si>
  <si>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</si>
  <si>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</si>
  <si>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</si>
  <si>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</si>
  <si>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</si>
  <si>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</si>
  <si>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</si>
  <si>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</si>
  <si>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</si>
  <si>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</si>
  <si>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</si>
  <si>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</si>
  <si>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</si>
  <si>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</si>
  <si>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</si>
  <si>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</si>
  <si>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</si>
  <si>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</si>
  <si>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</si>
  <si>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</si>
  <si>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</si>
  <si>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</si>
  <si>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</si>
  <si>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</si>
  <si>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</si>
  <si>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</si>
  <si>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</si>
  <si>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</si>
  <si>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</si>
  <si>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</si>
  <si>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</si>
  <si>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</si>
  <si>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</si>
  <si>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</si>
  <si>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</si>
  <si>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</si>
  <si>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</si>
  <si>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</si>
  <si>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</si>
  <si>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</si>
  <si>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</si>
  <si>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</si>
  <si>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</si>
  <si>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</si>
  <si>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</si>
  <si>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</si>
  <si>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</si>
  <si>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</si>
  <si>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</si>
  <si>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</si>
  <si>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</si>
  <si>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</si>
  <si>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</si>
  <si>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</si>
  <si>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</si>
  <si>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</si>
  <si>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</si>
  <si>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</si>
  <si>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</si>
  <si>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</si>
  <si>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</si>
  <si>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</si>
  <si>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</si>
  <si>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</si>
  <si>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</si>
  <si>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</si>
  <si>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</si>
  <si>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</si>
  <si>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</si>
  <si>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</si>
  <si>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</si>
  <si>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</si>
  <si>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</si>
  <si>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</si>
  <si>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</si>
  <si>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</si>
  <si>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</si>
  <si>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</si>
  <si>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</si>
  <si>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</si>
  <si>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</si>
  <si>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</si>
  <si>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</si>
  <si>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</si>
  <si>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</si>
  <si>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</si>
  <si>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</si>
  <si>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</si>
  <si>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</si>
  <si>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</si>
  <si>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</si>
  <si>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</si>
  <si>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</si>
  <si>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</si>
  <si>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</si>
  <si>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</si>
  <si>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</si>
  <si>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</si>
  <si>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</si>
  <si>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</si>
  <si>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</si>
  <si>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</si>
  <si>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</si>
  <si>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</si>
  <si>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</si>
  <si>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</si>
  <si>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</si>
  <si>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</si>
  <si>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</si>
  <si>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</si>
  <si>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</si>
  <si>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</si>
  <si>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</si>
  <si>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</si>
  <si>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</si>
  <si>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</si>
  <si>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</si>
  <si>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</si>
  <si>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</si>
  <si>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</si>
  <si>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</si>
  <si>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</si>
  <si>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</si>
  <si>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</si>
  <si>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</si>
  <si>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</si>
  <si>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</si>
  <si>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</si>
  <si>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</si>
  <si>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</si>
  <si>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</si>
  <si>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</si>
  <si>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</si>
  <si>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</si>
  <si>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</si>
  <si>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</si>
  <si>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</si>
  <si>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</si>
  <si>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</si>
  <si>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</si>
  <si>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</si>
  <si>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</si>
  <si>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</si>
  <si>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</si>
  <si>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</si>
  <si>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</si>
  <si>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</si>
  <si>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</si>
  <si>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</si>
  <si>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</si>
  <si>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</si>
  <si>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</si>
  <si>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</si>
  <si>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</si>
  <si>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</si>
  <si>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</si>
  <si>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</si>
  <si>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</si>
  <si>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</si>
  <si>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</si>
  <si>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</si>
  <si>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</si>
  <si>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</si>
  <si>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</si>
  <si>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</si>
  <si>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</si>
  <si>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</si>
  <si>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</si>
  <si>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</si>
  <si>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</si>
  <si>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</si>
  <si>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</si>
  <si>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</si>
  <si>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</si>
  <si>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</si>
  <si>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</si>
  <si>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</si>
  <si>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</si>
  <si>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</si>
  <si>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</si>
  <si>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</si>
  <si>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</si>
  <si>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</si>
  <si>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</si>
  <si>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</si>
  <si>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</si>
  <si>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</si>
  <si>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</si>
  <si>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</si>
  <si>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</si>
  <si>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</si>
  <si>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</si>
  <si>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</si>
  <si>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</si>
  <si>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</si>
  <si>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</si>
  <si>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</si>
  <si>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</si>
  <si>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</si>
  <si>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</si>
  <si>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</si>
  <si>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</si>
  <si>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</si>
  <si>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</si>
  <si>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</si>
  <si>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</si>
  <si>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</si>
  <si>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</si>
  <si>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</si>
  <si>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</si>
  <si>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</si>
  <si>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</si>
  <si>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</si>
  <si>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</si>
  <si>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</si>
  <si>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</si>
  <si>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</si>
  <si>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</si>
  <si>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</si>
  <si>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</si>
  <si>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</si>
  <si>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</si>
  <si>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</si>
  <si>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</si>
  <si>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</si>
  <si>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</si>
  <si>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</si>
  <si>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</si>
  <si>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</si>
  <si>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</si>
  <si>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</si>
  <si>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</si>
  <si>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</si>
  <si>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</si>
  <si>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</si>
  <si>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</si>
  <si>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</si>
  <si>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</si>
  <si>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</si>
  <si>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</si>
  <si>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</si>
  <si>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</si>
  <si>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</si>
  <si>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</si>
  <si>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</si>
  <si>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</si>
  <si>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</si>
  <si>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</si>
  <si>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</si>
  <si>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</si>
  <si>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</si>
  <si>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</si>
  <si>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</si>
  <si>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</si>
  <si>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</si>
  <si>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</si>
  <si>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</si>
  <si>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</si>
  <si>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</si>
  <si>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</si>
  <si>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</si>
  <si>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</si>
  <si>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</si>
  <si>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</si>
  <si>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</si>
  <si>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</si>
  <si>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</si>
  <si>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</si>
  <si>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</si>
  <si>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</si>
  <si>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</si>
  <si>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</si>
  <si>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</si>
  <si>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</si>
  <si>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</si>
  <si>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</si>
  <si>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</si>
  <si>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</si>
  <si>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</si>
  <si>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</si>
  <si>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</si>
  <si>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</si>
  <si>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</si>
  <si>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</si>
  <si>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</si>
  <si>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</si>
  <si>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</si>
  <si>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</si>
  <si>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</si>
  <si>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</si>
  <si>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</si>
  <si>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</si>
  <si>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</si>
  <si>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</si>
  <si>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</si>
  <si>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</si>
  <si>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</si>
  <si>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</si>
  <si>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</si>
  <si>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</si>
  <si>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</si>
  <si>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</si>
  <si>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</si>
  <si>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</si>
  <si>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</si>
  <si>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</si>
  <si>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</si>
  <si>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</si>
  <si>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</si>
  <si>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</si>
  <si>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</si>
  <si>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</si>
  <si>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</si>
  <si>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</si>
  <si>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</si>
  <si>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</si>
  <si>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</si>
  <si>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</si>
  <si>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</si>
  <si>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</si>
  <si>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</si>
  <si>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</si>
  <si>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</si>
  <si>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</si>
  <si>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</si>
  <si>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</si>
  <si>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</si>
  <si>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</si>
  <si>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</si>
  <si>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</si>
  <si>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</si>
  <si>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</si>
  <si>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</si>
  <si>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</si>
  <si>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</si>
  <si>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</si>
  <si>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</si>
  <si>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</si>
  <si>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</si>
  <si>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</si>
  <si>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</si>
  <si>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</si>
  <si>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</si>
  <si>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</si>
  <si>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</si>
  <si>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</si>
  <si>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</si>
  <si>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</si>
  <si>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</si>
  <si>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</si>
  <si>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</si>
  <si>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</si>
  <si>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</si>
  <si>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</si>
  <si>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</si>
  <si>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</si>
  <si>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</si>
  <si>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</si>
  <si>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</si>
  <si>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</si>
  <si>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</si>
  <si>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</si>
  <si>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</si>
  <si>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</si>
  <si>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</si>
  <si>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</si>
  <si>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</si>
  <si>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</si>
  <si>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</si>
  <si>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</si>
  <si>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</si>
  <si>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</si>
  <si>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</si>
  <si>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</si>
  <si>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</si>
  <si>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</si>
  <si>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</si>
  <si>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</si>
  <si>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</si>
  <si>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</si>
  <si>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</si>
  <si>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</si>
  <si>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</si>
  <si>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</si>
  <si>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</si>
  <si>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</si>
  <si>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</si>
  <si>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</si>
  <si>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</si>
  <si>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</si>
  <si>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</si>
  <si>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</si>
  <si>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</si>
  <si>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</si>
  <si>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</si>
  <si>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</si>
  <si>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</si>
  <si>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</si>
  <si>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</si>
  <si>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</si>
  <si>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</si>
  <si>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</si>
  <si>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</si>
  <si>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</si>
  <si>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</si>
  <si>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</si>
  <si>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</si>
  <si>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</si>
  <si>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</si>
  <si>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</si>
  <si>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</si>
  <si>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</si>
  <si>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</si>
  <si>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</si>
  <si>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</si>
  <si>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</si>
  <si>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</si>
  <si>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</si>
  <si>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</si>
  <si>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</si>
  <si>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</si>
  <si>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</si>
  <si>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</si>
  <si>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</si>
  <si>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</si>
  <si>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</si>
  <si>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</si>
  <si>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</si>
  <si>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</si>
  <si>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</si>
  <si>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</si>
  <si>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</si>
  <si>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</si>
  <si>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</si>
  <si>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</si>
  <si>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</si>
  <si>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</si>
  <si>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</si>
  <si>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</si>
  <si>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</si>
  <si>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</si>
  <si>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</si>
  <si>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</si>
  <si>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</si>
  <si>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</si>
  <si>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</si>
  <si>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</si>
  <si>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</si>
  <si>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</si>
  <si>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</si>
  <si>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</si>
  <si>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</si>
  <si>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</si>
  <si>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</si>
  <si>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</si>
  <si>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</si>
  <si>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</si>
  <si>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</si>
  <si>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</si>
  <si>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</si>
  <si>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</si>
  <si>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</si>
  <si>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</si>
  <si>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</si>
  <si>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</si>
  <si>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</si>
  <si>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</si>
  <si>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</si>
  <si>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</si>
  <si>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</si>
  <si>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</si>
  <si>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</si>
  <si>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</si>
  <si>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</si>
  <si>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</si>
  <si>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</si>
  <si>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</si>
  <si>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</si>
  <si>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</si>
  <si>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</si>
  <si>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</si>
  <si>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</si>
  <si>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</si>
  <si>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</si>
  <si>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</si>
  <si>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</si>
  <si>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</si>
  <si>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</si>
  <si>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</si>
  <si>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</si>
  <si>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</si>
  <si>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</si>
  <si>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</si>
  <si>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</si>
  <si>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</si>
  <si>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</si>
  <si>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</si>
  <si>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</si>
  <si>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</si>
  <si>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</si>
  <si>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</si>
  <si>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</si>
  <si>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</si>
  <si>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</si>
  <si>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</si>
  <si>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</si>
  <si>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</si>
  <si>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</si>
  <si>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</si>
  <si>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</si>
  <si>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</si>
  <si>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</si>
  <si>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</si>
  <si>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</si>
  <si>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</si>
  <si>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</si>
  <si>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</si>
  <si>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</si>
  <si>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</si>
  <si>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</si>
  <si>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</si>
  <si>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</si>
  <si>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</si>
  <si>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</si>
  <si>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</si>
  <si>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</si>
  <si>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</si>
  <si>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</si>
  <si>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</si>
  <si>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</si>
  <si>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</si>
  <si>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</si>
  <si>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</si>
  <si>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</si>
  <si>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</si>
  <si>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</si>
  <si>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</si>
  <si>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</si>
  <si>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</si>
  <si>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</si>
  <si>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</si>
  <si>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</si>
  <si>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</si>
  <si>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</si>
  <si>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</si>
  <si>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</si>
  <si>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</si>
  <si>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</si>
  <si>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</si>
  <si>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</si>
  <si>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</si>
  <si>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</si>
  <si>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</si>
  <si>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</si>
  <si>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</si>
  <si>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</si>
  <si>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</si>
  <si>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</si>
  <si>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</si>
  <si>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</si>
  <si>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</si>
  <si>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</si>
  <si>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</si>
  <si>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</si>
  <si>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</si>
  <si>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</si>
  <si>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</si>
  <si>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</si>
  <si>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</si>
  <si>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</si>
  <si>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</si>
  <si>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</si>
  <si>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</si>
  <si>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</si>
  <si>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</si>
  <si>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</si>
  <si>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</si>
  <si>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</si>
  <si>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</si>
  <si>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</si>
  <si>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</si>
  <si>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</si>
  <si>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</si>
  <si>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</si>
  <si>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</si>
  <si>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</si>
  <si>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</si>
  <si>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</si>
  <si>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</si>
  <si>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</si>
  <si>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</si>
  <si>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</si>
  <si>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</si>
  <si>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</si>
  <si>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</si>
  <si>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</si>
  <si>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</si>
  <si>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</si>
  <si>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</si>
  <si>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</si>
  <si>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</si>
  <si>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</si>
  <si>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</si>
  <si>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</si>
  <si>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</si>
  <si>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</si>
  <si>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</si>
  <si>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</si>
  <si>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</si>
  <si>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</si>
  <si>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</si>
  <si>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</si>
  <si>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</si>
  <si>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</si>
  <si>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</si>
  <si>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</si>
  <si>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</si>
  <si>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</si>
  <si>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</si>
  <si>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</si>
  <si>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</si>
  <si>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</si>
  <si>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</si>
  <si>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</si>
  <si>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</si>
  <si>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</si>
  <si>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</si>
  <si>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</si>
  <si>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</si>
  <si>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</si>
  <si>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</si>
  <si>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</si>
  <si>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</si>
  <si>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</si>
  <si>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</si>
  <si>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</si>
  <si>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</si>
  <si>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</si>
  <si>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</si>
  <si>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</si>
  <si>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</si>
  <si>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</si>
  <si>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</si>
  <si>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</si>
  <si>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</si>
  <si>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</si>
  <si>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</si>
  <si>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</si>
  <si>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</si>
  <si>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</si>
  <si>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</si>
  <si>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</si>
  <si>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</si>
  <si>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</si>
  <si>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</si>
  <si>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</si>
  <si>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</si>
  <si>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</si>
  <si>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</si>
  <si>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</si>
  <si>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</si>
  <si>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</si>
  <si>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</si>
  <si>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</si>
  <si>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</si>
  <si>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</si>
  <si>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</si>
  <si>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</si>
  <si>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</si>
  <si>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</si>
  <si>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</si>
  <si>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</si>
  <si>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</si>
  <si>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</si>
  <si>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</si>
  <si>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</si>
  <si>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</si>
  <si>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</si>
  <si>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</si>
  <si>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</si>
  <si>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</si>
  <si>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</si>
  <si>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</si>
  <si>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</si>
  <si>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</si>
  <si>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</si>
  <si>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</si>
  <si>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</si>
  <si>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</si>
  <si>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</si>
  <si>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</si>
  <si>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</si>
  <si>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</si>
  <si>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</si>
  <si>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</si>
  <si>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</si>
  <si>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</si>
  <si>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</si>
  <si>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</si>
  <si>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</si>
  <si>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</si>
  <si>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</si>
  <si>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</si>
  <si>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</si>
  <si>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</si>
  <si>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</si>
  <si>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</si>
  <si>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</si>
  <si>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</si>
  <si>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</si>
  <si>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</si>
  <si>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</si>
  <si>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</si>
  <si>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</si>
  <si>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</si>
  <si>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</si>
  <si>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</si>
  <si>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</si>
  <si>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</si>
  <si>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</si>
  <si>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</si>
  <si>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</si>
  <si>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</si>
  <si>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</si>
  <si>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</si>
  <si>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</si>
  <si>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</si>
  <si>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</si>
  <si>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</si>
  <si>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</si>
  <si>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</si>
  <si>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</si>
  <si>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</si>
  <si>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</si>
  <si>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</si>
  <si>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</si>
  <si>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</si>
  <si>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</si>
  <si>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</si>
  <si>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</si>
  <si>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</si>
  <si>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</si>
  <si>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</si>
  <si>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</si>
  <si>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</si>
  <si>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</si>
  <si>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</si>
  <si>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</si>
  <si>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</si>
  <si>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</si>
  <si>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</si>
  <si>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</si>
  <si>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</si>
  <si>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</si>
  <si>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</si>
  <si>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</si>
  <si>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</si>
  <si>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</si>
  <si>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</si>
  <si>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</si>
  <si>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</si>
  <si>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</si>
  <si>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</si>
  <si>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</si>
  <si>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</si>
  <si>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</si>
  <si>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</si>
  <si>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</si>
  <si>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</si>
  <si>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</si>
  <si>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</si>
  <si>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</si>
  <si>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</si>
  <si>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</si>
  <si>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</si>
  <si>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</si>
  <si>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</si>
  <si>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</si>
  <si>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</si>
  <si>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</si>
  <si>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</si>
  <si>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</si>
  <si>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</si>
  <si>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</si>
  <si>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</si>
  <si>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</si>
  <si>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</si>
  <si>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</si>
  <si>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</si>
  <si>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</si>
  <si>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</si>
  <si>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</si>
  <si>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</si>
  <si>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</si>
  <si>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</si>
  <si>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</si>
  <si>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</si>
  <si>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</si>
  <si>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</si>
  <si>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</si>
  <si>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</si>
  <si>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</si>
  <si>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</si>
  <si>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</si>
  <si>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</si>
  <si>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</si>
  <si>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</si>
  <si>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</si>
  <si>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</si>
  <si>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</si>
  <si>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</si>
  <si>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</si>
  <si>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</si>
  <si>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</si>
  <si>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</si>
  <si>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</si>
  <si>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</si>
  <si>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</si>
  <si>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</si>
  <si>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</si>
  <si>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</si>
  <si>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</si>
  <si>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</si>
  <si>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</si>
  <si>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</si>
  <si>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</si>
  <si>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</si>
  <si>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</si>
  <si>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</si>
  <si>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</si>
  <si>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</si>
  <si>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</si>
  <si>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</si>
  <si>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</si>
  <si>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</si>
  <si>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</si>
  <si>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</si>
  <si>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</si>
  <si>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</si>
  <si>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</si>
  <si>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</si>
  <si>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</si>
  <si>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</si>
  <si>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</si>
  <si>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</si>
  <si>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</si>
  <si>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</si>
  <si>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</si>
  <si>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</si>
  <si>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</si>
  <si>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</si>
  <si>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</si>
  <si>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</si>
  <si>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</si>
  <si>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</si>
  <si>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</si>
  <si>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</si>
  <si>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</si>
  <si>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</si>
  <si>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</si>
  <si>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</si>
  <si>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</si>
  <si>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</si>
  <si>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</si>
  <si>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</si>
  <si>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</si>
  <si>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</si>
  <si>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</si>
  <si>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</si>
  <si>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</si>
  <si>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</si>
  <si>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</si>
  <si>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</si>
  <si>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</si>
  <si>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</si>
  <si>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</si>
  <si>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</si>
  <si>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</si>
  <si>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</si>
  <si>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</si>
  <si>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</si>
  <si>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</si>
  <si>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</si>
  <si>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</si>
  <si>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</si>
  <si>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</si>
  <si>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</si>
  <si>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</si>
  <si>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</si>
  <si>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</si>
  <si>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</si>
  <si>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</si>
  <si>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</si>
  <si>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</si>
  <si>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</si>
  <si>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</si>
  <si>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</si>
  <si>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</si>
  <si>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</si>
  <si>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</si>
  <si>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</si>
  <si>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</si>
  <si>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</si>
  <si>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</si>
  <si>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</si>
  <si>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</si>
  <si>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</si>
  <si>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</si>
  <si>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</si>
  <si>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</si>
  <si>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</si>
  <si>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</si>
  <si>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</si>
  <si>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</si>
  <si>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</si>
  <si>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</si>
  <si>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</si>
  <si>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</si>
  <si>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</si>
  <si>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</si>
  <si>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</si>
  <si>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</si>
  <si>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</si>
  <si>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</si>
  <si>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</si>
  <si>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</si>
  <si>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</si>
  <si>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</si>
  <si>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</si>
  <si>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</si>
  <si>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</si>
  <si>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</si>
  <si>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</si>
  <si>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</si>
  <si>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</si>
  <si>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</si>
  <si>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</si>
  <si>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</si>
  <si>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</si>
  <si>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</si>
  <si>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</si>
  <si>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</si>
  <si>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</si>
  <si>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</si>
  <si>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</si>
  <si>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</si>
  <si>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</si>
  <si>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</si>
  <si>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</si>
  <si>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</si>
  <si>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</si>
  <si>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</si>
  <si>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</si>
  <si>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</si>
  <si>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</si>
  <si>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</si>
  <si>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</si>
  <si>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</si>
  <si>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</si>
  <si>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</si>
  <si>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</si>
  <si>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</si>
  <si>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</si>
  <si>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</si>
  <si>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</si>
  <si>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</si>
  <si>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</si>
  <si>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</si>
  <si>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</si>
  <si>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</si>
  <si>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</si>
  <si>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</si>
  <si>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</si>
  <si>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</si>
  <si>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</si>
  <si>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</si>
  <si>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</si>
  <si>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</si>
  <si>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</si>
  <si>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</si>
  <si>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</si>
  <si>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</si>
  <si>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</si>
  <si>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</si>
  <si>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</si>
  <si>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</si>
  <si>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</si>
  <si>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</si>
  <si>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</si>
  <si>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</si>
  <si>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</si>
  <si>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</si>
  <si>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</si>
  <si>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</si>
  <si>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</si>
  <si>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</si>
  <si>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</si>
  <si>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</si>
  <si>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</si>
  <si>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</si>
  <si>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</si>
  <si>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</si>
  <si>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</si>
  <si>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</si>
  <si>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</si>
  <si>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</si>
  <si>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</si>
  <si>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</si>
  <si>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</si>
  <si>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</si>
  <si>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</si>
  <si>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</si>
  <si>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</si>
  <si>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</si>
  <si>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</si>
  <si>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</si>
  <si>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</si>
  <si>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</si>
  <si>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</si>
  <si>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</si>
  <si>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</si>
  <si>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</si>
  <si>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</si>
  <si>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</si>
  <si>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</si>
  <si>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</si>
  <si>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</si>
  <si>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</si>
  <si>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</si>
  <si>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</si>
  <si>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</si>
  <si>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</si>
  <si>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</si>
  <si>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</si>
  <si>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</si>
  <si>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</si>
  <si>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</si>
  <si>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</si>
  <si>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</si>
  <si>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</si>
  <si>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</si>
  <si>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</si>
  <si>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</si>
  <si>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</si>
  <si>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</si>
  <si>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</si>
  <si>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</si>
  <si>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</si>
  <si>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</si>
  <si>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</si>
  <si>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</si>
  <si>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</si>
  <si>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</si>
  <si>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</si>
  <si>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</si>
  <si>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</si>
  <si>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</si>
  <si>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</si>
  <si>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</si>
  <si>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</si>
  <si>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</si>
  <si>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</si>
  <si>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</si>
  <si>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</si>
  <si>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</si>
  <si>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</si>
  <si>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</si>
  <si>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</si>
  <si>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</si>
  <si>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</si>
  <si>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</si>
  <si>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</si>
  <si>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</si>
  <si>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</si>
  <si>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</si>
  <si>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</si>
  <si>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</si>
  <si>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</si>
  <si>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</si>
  <si>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</si>
  <si>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</si>
  <si>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</si>
  <si>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</si>
  <si>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</si>
  <si>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</si>
  <si>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</si>
  <si>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</si>
  <si>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</si>
  <si>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</si>
  <si>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</si>
  <si>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</si>
  <si>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</si>
  <si>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</si>
  <si>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</si>
  <si>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</si>
  <si>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</si>
  <si>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</si>
  <si>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</si>
  <si>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</si>
  <si>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</si>
  <si>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</si>
  <si>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</si>
  <si>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</si>
  <si>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</si>
  <si>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</si>
  <si>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</si>
  <si>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</si>
  <si>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</si>
  <si>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</si>
  <si>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</si>
  <si>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</si>
  <si>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</si>
  <si>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</si>
  <si>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</si>
  <si>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</si>
  <si>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</si>
  <si>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</si>
  <si>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</si>
  <si>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</si>
  <si>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</si>
  <si>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</si>
  <si>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</si>
  <si>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</si>
  <si>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</si>
  <si>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</si>
  <si>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</si>
  <si>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</si>
  <si>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</si>
  <si>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</si>
  <si>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</si>
  <si>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</si>
  <si>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</si>
  <si>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</si>
  <si>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</si>
  <si>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</si>
  <si>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</si>
  <si>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</si>
  <si>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</si>
  <si>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</si>
  <si>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</si>
  <si>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</si>
  <si>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</si>
  <si>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</si>
  <si>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</si>
  <si>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</si>
  <si>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</si>
  <si>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</si>
  <si>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</si>
  <si>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</si>
  <si>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</si>
  <si>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</si>
  <si>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</si>
  <si>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</si>
  <si>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</si>
  <si>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</si>
  <si>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</si>
  <si>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</si>
  <si>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</si>
  <si>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</si>
  <si>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</si>
  <si>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</si>
  <si>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</si>
  <si>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</si>
  <si>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</si>
  <si>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</si>
  <si>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</si>
  <si>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</si>
  <si>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</si>
  <si>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</si>
  <si>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</si>
  <si>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</si>
  <si>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</si>
  <si>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</si>
  <si>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</si>
  <si>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</si>
  <si>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</si>
  <si>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</si>
  <si>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</si>
  <si>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</si>
  <si>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</si>
  <si>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</si>
  <si>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</si>
  <si>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</si>
  <si>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</si>
  <si>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</si>
  <si>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</si>
  <si>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</si>
  <si>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</si>
  <si>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</si>
  <si>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</si>
  <si>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</si>
  <si>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</si>
  <si>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</si>
  <si>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</si>
  <si>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</si>
  <si>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</si>
  <si>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</si>
  <si>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</si>
  <si>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</si>
  <si>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</si>
  <si>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</si>
  <si>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</si>
  <si>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</si>
  <si>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</si>
  <si>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</si>
  <si>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</si>
  <si>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</si>
  <si>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</si>
  <si>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</si>
  <si>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</si>
  <si>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</si>
  <si>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</si>
  <si>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</si>
  <si>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</si>
  <si>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</si>
  <si>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</si>
  <si>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</si>
  <si>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</si>
  <si>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</si>
  <si>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</si>
  <si>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</si>
  <si>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</si>
  <si>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</si>
  <si>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</si>
  <si>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</si>
  <si>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</si>
  <si>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</si>
  <si>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</si>
  <si>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</si>
  <si>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</si>
  <si>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</si>
  <si>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</si>
  <si>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</si>
  <si>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</si>
  <si>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</si>
  <si>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</si>
  <si>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</si>
  <si>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</si>
  <si>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</si>
  <si>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</si>
  <si>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</si>
  <si>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</si>
  <si>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</si>
  <si>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</si>
  <si>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</si>
  <si>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</si>
  <si>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</si>
  <si>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</si>
  <si>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</si>
  <si>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</si>
  <si>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</si>
  <si>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</si>
  <si>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</si>
  <si>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</si>
  <si>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</si>
  <si>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</si>
  <si>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</si>
  <si>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</si>
  <si>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</si>
  <si>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</si>
  <si>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</si>
  <si>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</si>
  <si>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</si>
  <si>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</si>
  <si>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</si>
  <si>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</si>
  <si>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</si>
  <si>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</si>
  <si>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</si>
  <si>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</si>
  <si>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</si>
  <si>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</si>
  <si>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</si>
  <si>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</si>
  <si>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</si>
  <si>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</si>
  <si>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</si>
  <si>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</si>
  <si>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</si>
  <si>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</si>
  <si>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</si>
  <si>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</si>
  <si>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</si>
  <si>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</si>
  <si>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</si>
  <si>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</si>
  <si>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</si>
  <si>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</si>
  <si>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</si>
  <si>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</si>
  <si>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</si>
  <si>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</si>
  <si>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</si>
  <si>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</si>
  <si>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</si>
  <si>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</si>
  <si>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</si>
  <si>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</si>
  <si>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</si>
  <si>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</si>
  <si>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</si>
  <si>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</si>
  <si>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</si>
  <si>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</si>
  <si>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</si>
  <si>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</si>
  <si>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</si>
  <si>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</si>
  <si>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</si>
  <si>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</si>
  <si>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</si>
  <si>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</si>
  <si>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</si>
  <si>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</si>
  <si>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</si>
  <si>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</si>
  <si>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</si>
  <si>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</si>
  <si>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</si>
  <si>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</si>
  <si>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</si>
  <si>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</si>
  <si>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</si>
  <si>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</si>
  <si>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</si>
  <si>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</si>
  <si>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</si>
  <si>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</si>
  <si>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</si>
  <si>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</si>
  <si>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</si>
  <si>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</si>
  <si>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</si>
  <si>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</si>
  <si>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</si>
  <si>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</si>
  <si>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</si>
  <si>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</si>
  <si>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</si>
  <si>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</si>
  <si>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</si>
  <si>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</si>
  <si>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</si>
  <si>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</si>
  <si>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</si>
  <si>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</si>
  <si>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</si>
  <si>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</si>
  <si>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</si>
  <si>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</si>
  <si>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</si>
  <si>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</si>
  <si>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</si>
  <si>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</si>
  <si>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</si>
  <si>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</si>
  <si>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</si>
  <si>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</si>
  <si>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</si>
  <si>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</si>
  <si>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</si>
  <si>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</si>
  <si>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</si>
  <si>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</si>
  <si>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</si>
  <si>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</si>
  <si>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</si>
  <si>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</si>
  <si>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</si>
  <si>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</si>
  <si>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</si>
  <si>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</si>
  <si>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</si>
  <si>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</si>
  <si>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</si>
  <si>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</si>
  <si>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</si>
  <si>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</si>
  <si>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</si>
  <si>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</si>
  <si>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</si>
  <si>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</si>
  <si>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</si>
  <si>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</si>
  <si>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</si>
  <si>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</si>
  <si>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</si>
  <si>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</si>
  <si>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</si>
  <si>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</si>
  <si>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</si>
  <si>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</si>
  <si>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</si>
  <si>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</si>
  <si>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</si>
  <si>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</si>
  <si>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</si>
  <si>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</si>
  <si>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</si>
  <si>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</si>
  <si>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</si>
  <si>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</si>
  <si>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</si>
  <si>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</si>
  <si>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</si>
  <si>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</si>
  <si>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</si>
  <si>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</si>
  <si>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</si>
  <si>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</si>
  <si>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</si>
  <si>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</si>
  <si>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</si>
  <si>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</si>
  <si>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</si>
  <si>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</si>
  <si>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</si>
  <si>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</si>
  <si>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</si>
  <si>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</si>
  <si>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</si>
  <si>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</si>
  <si>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</si>
  <si>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</si>
  <si>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</si>
  <si>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</si>
  <si>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</si>
  <si>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</si>
  <si>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</si>
  <si>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</si>
  <si>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</si>
  <si>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</si>
  <si>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</si>
  <si>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</si>
  <si>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</si>
  <si>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</si>
  <si>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</si>
  <si>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</si>
  <si>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</si>
  <si>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</si>
  <si>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</si>
  <si>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</si>
  <si>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</si>
  <si>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</si>
  <si>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</si>
  <si>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</si>
  <si>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</si>
  <si>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</si>
  <si>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</si>
  <si>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</si>
  <si>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</si>
  <si>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</si>
  <si>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</si>
  <si>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</si>
  <si>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</si>
  <si>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</si>
  <si>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</si>
  <si>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</si>
  <si>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</si>
  <si>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</si>
  <si>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</si>
  <si>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</si>
  <si>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</si>
  <si>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</si>
  <si>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</si>
  <si>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</si>
  <si>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</si>
  <si>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</si>
  <si>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</si>
  <si>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</si>
  <si>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</si>
  <si>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</si>
  <si>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</si>
  <si>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</si>
  <si>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</si>
  <si>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</si>
  <si>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</si>
  <si>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</si>
  <si>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</si>
  <si>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</si>
  <si>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</si>
  <si>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</si>
  <si>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</si>
  <si>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</si>
  <si>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</si>
  <si>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</si>
  <si>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</si>
  <si>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</si>
  <si>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</si>
  <si>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</si>
  <si>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</si>
  <si>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</si>
  <si>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</si>
  <si>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</si>
  <si>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</si>
  <si>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</si>
  <si>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</si>
  <si>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</si>
  <si>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</si>
  <si>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</si>
  <si>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</si>
  <si>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</si>
  <si>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</si>
  <si>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</si>
  <si>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</si>
  <si>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</si>
  <si>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</si>
  <si>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</si>
  <si>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</si>
  <si>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</si>
  <si>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</si>
  <si>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</si>
  <si>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</si>
  <si>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</si>
  <si>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</si>
  <si>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</si>
  <si>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</si>
  <si>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</si>
  <si>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</si>
  <si>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</si>
  <si>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</si>
  <si>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</si>
  <si>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</si>
  <si>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</si>
  <si>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</si>
  <si>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</si>
  <si>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</si>
  <si>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</si>
  <si>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</si>
  <si>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</si>
  <si>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</si>
  <si>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</si>
  <si>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</si>
  <si>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</si>
  <si>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</si>
  <si>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</si>
  <si>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</si>
  <si>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</si>
  <si>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</si>
  <si>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</si>
  <si>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</si>
  <si>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</si>
  <si>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</si>
  <si>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</si>
  <si>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</si>
  <si>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</si>
  <si>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</si>
  <si>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</si>
  <si>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</si>
  <si>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</si>
  <si>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</si>
  <si>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</si>
  <si>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</si>
  <si>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</si>
  <si>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</si>
  <si>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</si>
  <si>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</si>
  <si>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</si>
  <si>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</si>
  <si>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</si>
  <si>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</si>
  <si>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</si>
  <si>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</si>
  <si>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</si>
  <si>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</si>
  <si>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</si>
  <si>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</si>
  <si>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</si>
  <si>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</si>
  <si>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</si>
  <si>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</si>
  <si>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</si>
  <si>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</si>
  <si>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</si>
  <si>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</si>
  <si>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</si>
  <si>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</si>
  <si>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</si>
  <si>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</si>
  <si>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</si>
  <si>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</si>
  <si>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</si>
  <si>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</si>
  <si>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</si>
  <si>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</si>
  <si>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</si>
  <si>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</si>
  <si>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</si>
  <si>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</si>
  <si>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</si>
  <si>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</si>
  <si>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</si>
  <si>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</si>
  <si>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</si>
  <si>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</si>
  <si>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</si>
  <si>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</si>
  <si>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</si>
  <si>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</si>
  <si>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</si>
  <si>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</si>
  <si>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</si>
  <si>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</si>
  <si>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</si>
  <si>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</si>
  <si>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</si>
  <si>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</si>
  <si>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</si>
  <si>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</si>
  <si>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</si>
  <si>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</si>
  <si>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</si>
  <si>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</si>
  <si>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</si>
  <si>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</si>
  <si>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</si>
  <si>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</si>
  <si>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</si>
  <si>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</si>
  <si>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</si>
  <si>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</si>
  <si>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</si>
  <si>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</si>
  <si>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</si>
  <si>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</si>
  <si>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</si>
  <si>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</si>
  <si>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</si>
  <si>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</si>
  <si>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</si>
  <si>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</si>
  <si>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</si>
  <si>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</si>
  <si>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</si>
  <si>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</si>
  <si>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</si>
  <si>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</si>
  <si>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</si>
  <si>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</si>
  <si>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</si>
  <si>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</si>
  <si>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</si>
  <si>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</si>
  <si>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</si>
  <si>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</si>
  <si>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</si>
  <si>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</si>
  <si>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</si>
  <si>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</si>
  <si>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</si>
  <si>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</si>
  <si>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</si>
  <si>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</si>
  <si>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</si>
  <si>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</si>
  <si>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</si>
  <si>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</si>
  <si>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</si>
  <si>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</si>
  <si>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</si>
  <si>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</si>
  <si>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</si>
  <si>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</si>
  <si>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</si>
  <si>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</si>
  <si>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</si>
  <si>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</si>
  <si>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</si>
  <si>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</si>
  <si>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</si>
  <si>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</si>
  <si>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</si>
  <si>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</si>
  <si>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</si>
  <si>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</si>
  <si>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</si>
  <si>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</si>
  <si>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</si>
  <si>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</si>
  <si>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</si>
  <si>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</si>
  <si>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</si>
  <si>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</si>
  <si>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</si>
  <si>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</si>
  <si>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</si>
  <si>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</si>
  <si>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</si>
  <si>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</si>
  <si>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</si>
  <si>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</si>
  <si>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</si>
  <si>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</si>
  <si>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</si>
  <si>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</si>
  <si>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</si>
  <si>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</si>
  <si>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</si>
  <si>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</si>
  <si>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</si>
  <si>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</si>
  <si>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</si>
  <si>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</si>
  <si>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</si>
  <si>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</si>
  <si>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</si>
  <si>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</si>
  <si>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</si>
  <si>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</si>
  <si>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</si>
  <si>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</si>
  <si>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</si>
  <si>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</si>
  <si>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</si>
  <si>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</si>
  <si>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</si>
  <si>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</si>
  <si>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</si>
  <si>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</si>
  <si>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</si>
  <si>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</si>
  <si>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</si>
  <si>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</si>
  <si>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</si>
  <si>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</si>
  <si>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</si>
  <si>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</si>
  <si>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</si>
  <si>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</si>
  <si>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</si>
  <si>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</si>
  <si>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</si>
  <si>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</si>
  <si>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</si>
  <si>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</si>
  <si>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</si>
  <si>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</si>
  <si>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</si>
  <si>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</si>
  <si>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</si>
  <si>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</si>
  <si>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</si>
  <si>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</si>
  <si>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</si>
  <si>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</si>
  <si>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</si>
  <si>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</si>
  <si>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</si>
  <si>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</si>
  <si>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</si>
  <si>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</si>
  <si>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</si>
  <si>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</si>
  <si>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</si>
  <si>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</si>
  <si>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</si>
  <si>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</si>
  <si>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</si>
  <si>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</si>
  <si>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</si>
  <si>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</si>
  <si>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</si>
  <si>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</si>
  <si>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</si>
  <si>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</si>
  <si>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</si>
  <si>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</si>
  <si>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</si>
  <si>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</si>
  <si>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</si>
  <si>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</si>
  <si>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</si>
  <si>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</si>
  <si>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</si>
  <si>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</si>
  <si>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</si>
  <si>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</si>
  <si>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</si>
  <si>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</si>
  <si>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</si>
  <si>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</si>
  <si>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</si>
  <si>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</si>
  <si>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</si>
  <si>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</si>
  <si>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</si>
  <si>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</si>
  <si>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</si>
  <si>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</si>
  <si>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</si>
  <si>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</si>
  <si>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</si>
  <si>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</si>
  <si>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</si>
  <si>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</si>
  <si>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</si>
  <si>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</si>
  <si>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</si>
  <si>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</si>
  <si>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</si>
  <si>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</si>
  <si>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</si>
  <si>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</si>
  <si>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</si>
  <si>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</si>
  <si>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</si>
  <si>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</si>
  <si>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</si>
  <si>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</si>
  <si>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</si>
  <si>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</si>
  <si>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</si>
  <si>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</si>
  <si>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</si>
  <si>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</si>
  <si>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</si>
  <si>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</si>
  <si>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</si>
  <si>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</si>
  <si>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</si>
  <si>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</si>
  <si>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</si>
  <si>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</si>
  <si>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</si>
  <si>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</si>
  <si>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</si>
  <si>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</si>
  <si>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</si>
  <si>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</si>
  <si>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</si>
  <si>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</si>
  <si>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</si>
  <si>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</si>
  <si>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</si>
  <si>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</si>
  <si>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</si>
  <si>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</si>
  <si>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</si>
  <si>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</si>
  <si>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</si>
  <si>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</si>
  <si>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</si>
  <si>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</si>
  <si>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</si>
  <si>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</si>
  <si>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</si>
  <si>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</si>
  <si>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</si>
  <si>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</si>
  <si>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</si>
  <si>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</si>
  <si>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</si>
  <si>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</si>
  <si>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</si>
  <si>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</si>
  <si>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</si>
  <si>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</si>
  <si>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</si>
  <si>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</si>
  <si>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</si>
  <si>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</si>
  <si>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</si>
  <si>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</si>
  <si>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</si>
  <si>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</si>
  <si>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</si>
  <si>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</si>
  <si>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</si>
  <si>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</si>
  <si>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</si>
  <si>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</si>
  <si>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</si>
  <si>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</si>
  <si>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</si>
  <si>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</si>
  <si>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</si>
  <si>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</si>
  <si>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</si>
  <si>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</si>
  <si>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</si>
  <si>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</si>
  <si>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</si>
  <si>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</si>
  <si>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</si>
  <si>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</si>
  <si>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</si>
  <si>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</si>
  <si>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</si>
  <si>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</si>
  <si>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</si>
  <si>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</si>
  <si>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</si>
  <si>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</si>
  <si>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</si>
  <si>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</si>
  <si>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</si>
  <si>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</si>
  <si>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</si>
  <si>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</si>
  <si>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</si>
  <si>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</si>
  <si>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</si>
  <si>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</si>
  <si>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</si>
  <si>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</si>
  <si>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</si>
  <si>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</si>
  <si>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</si>
  <si>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</si>
  <si>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</si>
  <si>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</si>
  <si>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</si>
  <si>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</si>
  <si>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</si>
  <si>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</si>
  <si>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</si>
  <si>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</si>
  <si>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</si>
  <si>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</si>
  <si>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</si>
  <si>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</si>
  <si>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</si>
  <si>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</si>
  <si>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</si>
  <si>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</si>
  <si>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</si>
  <si>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</si>
  <si>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</si>
  <si>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</si>
  <si>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</si>
  <si>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</si>
  <si>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</si>
  <si>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</si>
  <si>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</si>
  <si>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</si>
  <si>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</si>
  <si>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</si>
  <si>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</si>
  <si>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</si>
  <si>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</si>
  <si>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</si>
  <si>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</si>
  <si>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</si>
  <si>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</si>
  <si>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</si>
  <si>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</si>
  <si>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</si>
  <si>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</si>
  <si>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</si>
  <si>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</si>
  <si>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</si>
  <si>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</si>
  <si>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</si>
  <si>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</si>
  <si>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</si>
  <si>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</si>
  <si>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</si>
  <si>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</si>
  <si>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</si>
  <si>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</si>
  <si>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</si>
  <si>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</si>
  <si>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</si>
  <si>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</si>
  <si>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</si>
  <si>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</si>
  <si>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</si>
  <si>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</si>
  <si>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</si>
  <si>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</si>
  <si>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</si>
  <si>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</si>
  <si>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</si>
  <si>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</si>
  <si>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</si>
  <si>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</si>
  <si>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</si>
  <si>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</si>
  <si>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</si>
  <si>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</si>
  <si>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</si>
  <si>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</si>
  <si>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</si>
  <si>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</si>
  <si>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</si>
  <si>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</si>
  <si>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</si>
  <si>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</si>
  <si>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</si>
  <si>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</si>
  <si>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</si>
  <si>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</si>
  <si>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</si>
  <si>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</si>
  <si>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</si>
  <si>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</si>
  <si>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</si>
  <si>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</si>
  <si>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</si>
  <si>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</si>
  <si>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</si>
  <si>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</si>
  <si>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</si>
  <si>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</si>
  <si>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</si>
  <si>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</si>
  <si>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</si>
  <si>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</si>
  <si>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</si>
  <si>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</si>
  <si>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</si>
  <si>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</si>
  <si>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</si>
  <si>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</si>
  <si>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</si>
  <si>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</si>
  <si>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</si>
  <si>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</si>
  <si>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</si>
  <si>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</si>
  <si>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</si>
  <si>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</si>
  <si>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</si>
  <si>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</si>
  <si>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</si>
  <si>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</si>
  <si>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</si>
  <si>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</si>
  <si>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</si>
  <si>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</si>
  <si>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</si>
  <si>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</si>
  <si>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</si>
  <si>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</si>
  <si>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</si>
  <si>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</si>
  <si>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</si>
  <si>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</si>
  <si>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</si>
  <si>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</si>
  <si>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</si>
  <si>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</si>
  <si>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</si>
  <si>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</si>
  <si>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</si>
  <si>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</si>
  <si>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</si>
  <si>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</si>
  <si>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</si>
  <si>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</si>
  <si>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</si>
  <si>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</si>
  <si>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</si>
  <si>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</si>
  <si>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</si>
  <si>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</si>
  <si>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</si>
  <si>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</si>
  <si>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</si>
  <si>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</si>
  <si>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</si>
  <si>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</si>
  <si>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</si>
  <si>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</si>
  <si>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</si>
  <si>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</si>
  <si>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</si>
  <si>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</si>
  <si>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</si>
  <si>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</si>
  <si>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</si>
  <si>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</si>
  <si>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</si>
  <si>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</si>
  <si>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</si>
  <si>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</si>
  <si>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</si>
  <si>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</si>
  <si>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</si>
  <si>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</si>
  <si>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</si>
  <si>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</si>
  <si>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</si>
  <si>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</si>
  <si>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</si>
  <si>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</si>
  <si>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</si>
  <si>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</si>
  <si>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</si>
  <si>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</si>
  <si>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</si>
  <si>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</si>
  <si>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</si>
  <si>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</si>
  <si>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</si>
  <si>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</si>
  <si>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</si>
  <si>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</si>
  <si>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</si>
  <si>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</si>
  <si>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</si>
  <si>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</si>
  <si>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</si>
  <si>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</si>
  <si>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</si>
  <si>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</si>
  <si>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</si>
  <si>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</si>
  <si>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</si>
  <si>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</si>
  <si>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</si>
  <si>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</si>
  <si>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</si>
  <si>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</si>
  <si>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</si>
  <si>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</si>
  <si>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</si>
  <si>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</si>
  <si>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</si>
  <si>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</si>
  <si>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</si>
  <si>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</si>
  <si>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</si>
  <si>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</si>
  <si>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</si>
  <si>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</si>
  <si>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</si>
  <si>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</si>
  <si>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</si>
  <si>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</si>
  <si>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</si>
  <si>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</si>
  <si>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</si>
  <si>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</si>
  <si>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</si>
  <si>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</si>
  <si>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</si>
  <si>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</si>
  <si>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</si>
  <si>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</si>
  <si>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</si>
  <si>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</si>
  <si>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</si>
  <si>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</si>
  <si>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</si>
  <si>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</si>
  <si>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</si>
  <si>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</si>
  <si>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</si>
  <si>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</si>
  <si>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</si>
  <si>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</si>
  <si>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</si>
  <si>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</si>
  <si>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</si>
  <si>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</si>
  <si>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</si>
  <si>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</si>
  <si>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</si>
  <si>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</si>
  <si>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</si>
  <si>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</si>
  <si>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</si>
  <si>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</si>
  <si>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</si>
  <si>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</si>
  <si>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</si>
  <si>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</si>
  <si>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</si>
  <si>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</si>
  <si>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</si>
  <si>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</si>
  <si>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</si>
  <si>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</si>
  <si>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</si>
  <si>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</si>
  <si>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</si>
  <si>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</si>
  <si>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</si>
  <si>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</si>
  <si>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</si>
  <si>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</si>
  <si>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</si>
  <si>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</si>
  <si>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</si>
  <si>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</si>
  <si>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</si>
  <si>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</si>
  <si>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</si>
  <si>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</si>
  <si>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</si>
  <si>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</si>
  <si>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</si>
  <si>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</si>
  <si>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</si>
  <si>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</si>
  <si>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</si>
  <si>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</si>
  <si>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</si>
  <si>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</si>
  <si>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</si>
  <si>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</si>
  <si>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</si>
  <si>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</si>
  <si>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</si>
  <si>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</si>
  <si>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</si>
  <si>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</si>
  <si>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</si>
  <si>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</si>
  <si>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</si>
  <si>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</si>
  <si>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</si>
  <si>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</si>
  <si>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</si>
  <si>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</si>
  <si>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</si>
  <si>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</si>
  <si>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</si>
  <si>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</si>
  <si>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</si>
  <si>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</si>
  <si>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</si>
  <si>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</si>
  <si>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</si>
  <si>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</si>
  <si>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</si>
  <si>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</si>
  <si>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</si>
  <si>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</si>
  <si>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</si>
  <si>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</si>
  <si>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</si>
  <si>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</si>
  <si>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</si>
  <si>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</si>
  <si>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</si>
  <si>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</si>
  <si>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</si>
  <si>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</si>
  <si>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</si>
  <si>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</si>
  <si>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</si>
  <si>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</si>
  <si>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</si>
  <si>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</si>
  <si>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</si>
  <si>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</si>
  <si>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</si>
  <si>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</si>
  <si>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</si>
  <si>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</si>
  <si>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</si>
  <si>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</si>
  <si>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</si>
  <si>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</si>
  <si>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</si>
  <si>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</si>
  <si>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</si>
  <si>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</si>
  <si>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</si>
  <si>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</si>
  <si>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</si>
  <si>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</si>
  <si>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</si>
  <si>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</si>
  <si>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</si>
  <si>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</si>
  <si>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</si>
  <si>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</si>
  <si>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</si>
  <si>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</si>
  <si>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</si>
  <si>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</si>
  <si>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</si>
  <si>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</si>
  <si>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</si>
  <si>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</si>
  <si>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</si>
  <si>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</si>
  <si>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</si>
  <si>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</si>
  <si>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</si>
  <si>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</si>
  <si>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</si>
  <si>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</si>
  <si>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</si>
  <si>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</si>
  <si>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</si>
  <si>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</si>
  <si>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</si>
  <si>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</si>
  <si>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</si>
  <si>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</si>
  <si>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</si>
  <si>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</si>
  <si>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</si>
  <si>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</si>
  <si>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</si>
  <si>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</si>
  <si>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</si>
  <si>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</si>
  <si>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</si>
  <si>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</si>
  <si>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</si>
  <si>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</si>
  <si>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</si>
  <si>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</si>
  <si>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</si>
  <si>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</si>
  <si>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</si>
  <si>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</si>
  <si>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</si>
  <si>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</si>
  <si>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</si>
  <si>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</si>
  <si>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</si>
  <si>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</si>
  <si>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</si>
  <si>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</si>
  <si>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</si>
  <si>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</si>
  <si>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</si>
  <si>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</si>
  <si>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</si>
  <si>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</si>
  <si>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</si>
  <si>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</si>
  <si>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</si>
  <si>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</si>
  <si>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</si>
  <si>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</si>
  <si>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</si>
  <si>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</si>
  <si>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</si>
  <si>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</si>
  <si>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</si>
  <si>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</si>
  <si>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</si>
  <si>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</si>
  <si>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</si>
  <si>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</si>
  <si>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</si>
  <si>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</si>
  <si>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</si>
  <si>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</si>
  <si>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</si>
  <si>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</si>
  <si>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</si>
  <si>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</si>
  <si>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</si>
  <si>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</si>
  <si>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</si>
  <si>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</si>
  <si>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</si>
  <si>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</si>
  <si>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</si>
  <si>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</si>
  <si>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</si>
  <si>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</si>
  <si>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</si>
  <si>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</si>
  <si>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</si>
  <si>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</si>
  <si>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</si>
  <si>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</si>
  <si>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</si>
  <si>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</si>
  <si>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</si>
  <si>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</si>
  <si>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</si>
  <si>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</si>
  <si>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</si>
  <si>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</si>
  <si>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</si>
  <si>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</si>
  <si>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</si>
  <si>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</si>
  <si>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</si>
  <si>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</si>
  <si>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</si>
  <si>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</si>
  <si>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</si>
  <si>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</si>
  <si>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</si>
  <si>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</si>
  <si>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</si>
  <si>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</si>
  <si>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</si>
  <si>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</si>
  <si>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</si>
  <si>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</si>
  <si>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</si>
  <si>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</si>
  <si>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</si>
  <si>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</si>
  <si>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</si>
  <si>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</si>
  <si>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</si>
  <si>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</si>
  <si>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</si>
  <si>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</si>
  <si>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</si>
  <si>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</si>
  <si>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</si>
  <si>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</si>
  <si>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</si>
  <si>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</si>
  <si>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</si>
  <si>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</si>
  <si>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</si>
  <si>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</si>
  <si>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</si>
  <si>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</si>
  <si>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</si>
  <si>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</si>
  <si>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</si>
  <si>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</si>
  <si>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</si>
  <si>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</si>
  <si>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</si>
  <si>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</si>
  <si>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</si>
  <si>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</si>
  <si>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</si>
  <si>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</si>
  <si>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</si>
  <si>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</si>
  <si>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</si>
  <si>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</si>
  <si>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</si>
  <si>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</si>
  <si>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</si>
  <si>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</si>
  <si>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</si>
  <si>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</si>
  <si>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</si>
  <si>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</si>
  <si>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</si>
  <si>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</si>
  <si>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</si>
  <si>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</si>
  <si>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</si>
  <si>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</si>
  <si>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</si>
  <si>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</si>
  <si>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</si>
  <si>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</si>
  <si>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</si>
  <si>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</si>
  <si>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</si>
  <si>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</si>
  <si>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</si>
  <si>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</si>
  <si>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</si>
  <si>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</si>
  <si>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</si>
  <si>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</si>
  <si>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</si>
  <si>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</si>
  <si>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</si>
  <si>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</si>
  <si>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</si>
  <si>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</si>
  <si>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</si>
  <si>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</si>
  <si>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</si>
  <si>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</si>
  <si>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</si>
  <si>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</si>
  <si>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</si>
  <si>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</si>
  <si>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</si>
  <si>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</si>
  <si>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</si>
  <si>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</si>
  <si>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</si>
  <si>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</si>
  <si>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</si>
  <si>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</si>
  <si>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</si>
  <si>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</si>
  <si>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</si>
  <si>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</si>
  <si>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</si>
  <si>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</si>
  <si>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</si>
  <si>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</si>
  <si>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</si>
  <si>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</si>
  <si>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</si>
  <si>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</si>
  <si>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</si>
  <si>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</si>
  <si>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</si>
  <si>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</si>
  <si>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</si>
  <si>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</si>
  <si>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</si>
  <si>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</si>
  <si>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</si>
  <si>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</si>
  <si>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</si>
  <si>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</si>
  <si>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</si>
  <si>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</si>
  <si>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</si>
  <si>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</si>
  <si>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</si>
  <si>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</si>
  <si>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</si>
  <si>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</si>
  <si>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</si>
  <si>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</si>
  <si>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</si>
  <si>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</si>
  <si>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</si>
  <si>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</si>
  <si>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</si>
  <si>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</si>
  <si>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</si>
  <si>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</si>
  <si>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</si>
  <si>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</si>
  <si>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</si>
  <si>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</si>
  <si>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</si>
  <si>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</si>
  <si>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</si>
  <si>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</si>
  <si>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</si>
  <si>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</si>
  <si>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</si>
  <si>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</si>
  <si>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</si>
  <si>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</si>
  <si>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</si>
  <si>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</si>
  <si>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</si>
  <si>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</si>
  <si>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</si>
  <si>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</si>
  <si>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</si>
  <si>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</si>
  <si>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</si>
  <si>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</si>
  <si>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</si>
  <si>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</si>
  <si>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</si>
  <si>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</si>
  <si>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</si>
  <si>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</si>
  <si>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</si>
  <si>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</si>
  <si>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</si>
  <si>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</si>
  <si>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</si>
  <si>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</si>
  <si>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</si>
  <si>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</si>
  <si>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</si>
  <si>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</si>
  <si>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</si>
  <si>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</si>
  <si>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</si>
  <si>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</si>
  <si>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</si>
  <si>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</si>
  <si>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</si>
  <si>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</si>
  <si>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</si>
  <si>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</si>
  <si>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</si>
  <si>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</si>
  <si>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</si>
  <si>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</si>
  <si>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</si>
  <si>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</si>
  <si>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</si>
  <si>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</si>
  <si>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</si>
  <si>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</si>
  <si>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</si>
  <si>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</si>
  <si>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</si>
  <si>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</si>
  <si>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</si>
  <si>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</si>
  <si>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</si>
  <si>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</si>
  <si>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</si>
  <si>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</si>
  <si>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</si>
  <si>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</si>
  <si>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</si>
  <si>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</si>
  <si>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</si>
  <si>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</si>
  <si>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</si>
  <si>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</si>
  <si>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</si>
  <si>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</si>
  <si>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</si>
  <si>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</si>
  <si>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</si>
  <si>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</si>
  <si>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</si>
  <si>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</si>
  <si>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</si>
  <si>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</si>
  <si>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</si>
  <si>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</si>
  <si>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</si>
  <si>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</si>
  <si>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</si>
  <si>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</si>
  <si>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</si>
  <si>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</si>
  <si>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</si>
  <si>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</si>
  <si>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</si>
  <si>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</si>
  <si>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</si>
  <si>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</si>
  <si>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</si>
  <si>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</si>
  <si>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</si>
  <si>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</si>
  <si>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</si>
  <si>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</si>
  <si>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</si>
  <si>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</si>
  <si>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</si>
  <si>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</si>
  <si>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</si>
  <si>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</si>
  <si>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</si>
  <si>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</si>
  <si>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</si>
  <si>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</si>
  <si>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</si>
  <si>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</si>
  <si>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</si>
  <si>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</si>
  <si>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</si>
  <si>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</si>
  <si>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</si>
  <si>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</si>
  <si>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</si>
  <si>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</si>
  <si>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</si>
  <si>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</si>
  <si>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</si>
  <si>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</si>
  <si>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</si>
  <si>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</si>
  <si>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</si>
  <si>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</si>
  <si>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</si>
  <si>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</si>
  <si>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</si>
  <si>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</si>
  <si>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</si>
  <si>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</si>
  <si>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</si>
  <si>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</si>
  <si>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</si>
  <si>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</si>
  <si>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</si>
  <si>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</si>
  <si>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</si>
  <si>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</si>
  <si>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</si>
  <si>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</si>
  <si>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</si>
  <si>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</si>
  <si>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</si>
  <si>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</si>
  <si>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</si>
  <si>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</si>
  <si>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</si>
  <si>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</si>
  <si>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</si>
  <si>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</si>
  <si>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</si>
  <si>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</si>
  <si>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</si>
  <si>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</si>
  <si>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</si>
  <si>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</si>
  <si>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</si>
  <si>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</si>
  <si>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</si>
  <si>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</si>
  <si>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</si>
  <si>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</si>
  <si>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</si>
  <si>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</si>
  <si>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</si>
  <si>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</si>
  <si>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</si>
  <si>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</si>
  <si>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</si>
  <si>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</si>
  <si>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</si>
  <si>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</si>
  <si>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</si>
  <si>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</si>
  <si>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</si>
  <si>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</si>
  <si>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</si>
  <si>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</si>
  <si>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</si>
  <si>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</si>
  <si>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</si>
  <si>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</si>
  <si>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</si>
  <si>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</si>
  <si>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</si>
  <si>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</si>
  <si>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</si>
  <si>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</si>
  <si>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</si>
  <si>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</si>
  <si>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</si>
  <si>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</si>
  <si>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</si>
  <si>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</si>
  <si>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</si>
  <si>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</si>
  <si>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</si>
  <si>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</si>
  <si>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</si>
  <si>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</si>
  <si>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</si>
  <si>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</si>
  <si>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</si>
  <si>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</si>
  <si>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</si>
  <si>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</si>
  <si>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</si>
  <si>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</si>
  <si>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</si>
  <si>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</si>
  <si>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</si>
  <si>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</si>
  <si>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</si>
  <si>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</si>
  <si>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</si>
  <si>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</si>
  <si>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</si>
  <si>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</si>
  <si>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</si>
  <si>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</si>
  <si>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</si>
  <si>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</si>
  <si>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</si>
  <si>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</si>
  <si>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</si>
  <si>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</si>
  <si>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</si>
  <si>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</si>
  <si>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</si>
  <si>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</si>
  <si>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</si>
  <si>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</si>
  <si>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</si>
  <si>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</si>
  <si>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</si>
  <si>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</si>
  <si>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</si>
  <si>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</si>
  <si>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</si>
  <si>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</si>
  <si>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</si>
  <si>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</si>
  <si>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</si>
  <si>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</si>
  <si>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</si>
  <si>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</si>
  <si>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</si>
  <si>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</si>
  <si>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</si>
  <si>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</si>
  <si>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</si>
  <si>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</si>
  <si>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</si>
  <si>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</si>
  <si>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</si>
  <si>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</si>
  <si>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</si>
  <si>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</si>
  <si>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</si>
  <si>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</si>
  <si>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</si>
  <si>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</si>
  <si>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</si>
  <si>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</si>
  <si>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</si>
  <si>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</si>
  <si>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</si>
  <si>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</si>
  <si>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</si>
  <si>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</si>
  <si>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</si>
  <si>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</si>
  <si>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</si>
  <si>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</si>
  <si>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</si>
  <si>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</si>
  <si>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</si>
  <si>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</si>
  <si>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</si>
  <si>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</si>
  <si>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</si>
  <si>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</si>
  <si>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</si>
  <si>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</si>
  <si>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</si>
  <si>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</si>
  <si>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</si>
  <si>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</si>
  <si>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</si>
  <si>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</si>
  <si>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</si>
  <si>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</si>
  <si>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</si>
  <si>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</si>
  <si>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</si>
  <si>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</si>
  <si>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</si>
  <si>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</si>
  <si>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</si>
  <si>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</si>
  <si>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</si>
  <si>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</si>
  <si>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</si>
  <si>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</si>
  <si>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</si>
  <si>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</si>
  <si>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</si>
  <si>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</si>
  <si>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</si>
  <si>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</si>
  <si>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</si>
  <si>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</si>
  <si>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</si>
  <si>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</si>
  <si>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</si>
  <si>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</si>
  <si>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</si>
  <si>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</si>
  <si>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</si>
  <si>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</si>
  <si>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</si>
  <si>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</si>
  <si>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</si>
  <si>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</si>
  <si>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</si>
  <si>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</si>
  <si>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</si>
  <si>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</si>
  <si>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</si>
  <si>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</si>
  <si>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</si>
  <si>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</si>
  <si>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</si>
  <si>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</si>
  <si>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</si>
  <si>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</si>
  <si>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</si>
  <si>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</si>
  <si>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</si>
  <si>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</si>
  <si>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</si>
  <si>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</si>
  <si>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</si>
  <si>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</si>
  <si>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</si>
  <si>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</si>
  <si>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</si>
  <si>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</si>
  <si>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</si>
  <si>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</si>
  <si>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</si>
  <si>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</si>
  <si>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</si>
  <si>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</si>
  <si>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</si>
  <si>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</si>
  <si>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</si>
  <si>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</si>
  <si>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</si>
  <si>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</si>
  <si>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</si>
  <si>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</si>
  <si>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</si>
  <si>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</si>
  <si>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</si>
  <si>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</si>
  <si>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</si>
  <si>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</si>
  <si>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</si>
  <si>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</si>
  <si>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</si>
  <si>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</si>
  <si>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</si>
  <si>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</si>
  <si>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</si>
  <si>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</si>
  <si>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</si>
  <si>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</si>
  <si>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</si>
  <si>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</si>
  <si>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</si>
  <si>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</si>
  <si>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</si>
  <si>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</si>
  <si>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</si>
  <si>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</si>
  <si>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</si>
  <si>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</si>
  <si>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</si>
  <si>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</si>
  <si>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</si>
  <si>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</si>
  <si>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</si>
  <si>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</si>
  <si>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</si>
  <si>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</si>
  <si>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</si>
  <si>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</si>
  <si>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</si>
  <si>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</si>
  <si>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</si>
  <si>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</si>
  <si>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</si>
  <si>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</si>
  <si>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</si>
  <si>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</si>
  <si>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</si>
  <si>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</si>
  <si>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</si>
  <si>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</si>
  <si>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</si>
  <si>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</si>
  <si>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</si>
  <si>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</si>
  <si>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</si>
  <si>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</si>
  <si>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</si>
  <si>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</si>
  <si>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</si>
  <si>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</si>
  <si>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</si>
  <si>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</si>
  <si>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</si>
  <si>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</si>
  <si>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</si>
  <si>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</si>
  <si>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</si>
  <si>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</si>
  <si>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</si>
  <si>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</si>
  <si>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</si>
  <si>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</si>
  <si>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</si>
  <si>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</si>
  <si>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</si>
  <si>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</si>
  <si>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</si>
  <si>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</si>
  <si>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</si>
  <si>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</si>
  <si>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</si>
  <si>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</si>
  <si>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</si>
  <si>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</si>
  <si>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</si>
  <si>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</si>
  <si>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</si>
  <si>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</si>
  <si>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</si>
  <si>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</si>
  <si>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</si>
  <si>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</si>
  <si>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</si>
  <si>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</si>
  <si>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</si>
  <si>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</si>
  <si>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</si>
  <si>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</si>
  <si>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</si>
  <si>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</si>
  <si>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</si>
  <si>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</si>
  <si>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</si>
  <si>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</si>
  <si>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</si>
  <si>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</si>
  <si>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</si>
  <si>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</si>
  <si>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</si>
  <si>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</si>
  <si>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</si>
  <si>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</si>
  <si>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</si>
  <si>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</si>
  <si>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</si>
  <si>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</si>
  <si>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</si>
  <si>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</si>
  <si>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</si>
  <si>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</si>
  <si>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</si>
  <si>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</si>
  <si>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</si>
  <si>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</si>
  <si>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</si>
  <si>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</si>
  <si>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</si>
  <si>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</si>
  <si>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</si>
  <si>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</si>
  <si>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</si>
  <si>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</si>
  <si>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</si>
  <si>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</si>
  <si>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</si>
  <si>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</si>
  <si>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</si>
  <si>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</si>
  <si>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</si>
  <si>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</si>
  <si>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</si>
  <si>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</si>
  <si>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</si>
  <si>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</si>
  <si>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</si>
  <si>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</si>
  <si>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</si>
  <si>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</si>
  <si>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</si>
  <si>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</si>
  <si>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</si>
  <si>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</si>
  <si>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</si>
  <si>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</si>
  <si>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</si>
  <si>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</si>
  <si>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</si>
  <si>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</si>
  <si>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</si>
  <si>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</si>
  <si>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</si>
  <si>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</si>
  <si>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</si>
  <si>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</si>
  <si>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</si>
  <si>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</si>
  <si>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</si>
  <si>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</si>
  <si>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</si>
  <si>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</si>
  <si>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</si>
  <si>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</si>
  <si>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</si>
  <si>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</si>
  <si>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</si>
  <si>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</si>
  <si>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</si>
  <si>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</si>
  <si>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</si>
  <si>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</si>
  <si>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</si>
  <si>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</si>
  <si>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</si>
  <si>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</si>
  <si>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</si>
  <si>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</si>
  <si>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</si>
  <si>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</si>
  <si>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</si>
  <si>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</si>
  <si>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</si>
  <si>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</si>
  <si>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</si>
  <si>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</si>
  <si>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</si>
  <si>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</si>
  <si>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</si>
  <si>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</si>
  <si>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</si>
  <si>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</si>
  <si>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</si>
  <si>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</si>
  <si>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</si>
  <si>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</si>
  <si>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</si>
  <si>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</si>
  <si>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</si>
  <si>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</si>
  <si>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</si>
  <si>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</si>
  <si>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</si>
  <si>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</si>
  <si>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</si>
  <si>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</si>
  <si>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</si>
  <si>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</si>
  <si>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</si>
  <si>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</si>
  <si>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</si>
  <si>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</si>
  <si>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</si>
  <si>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</si>
  <si>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</si>
  <si>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</si>
  <si>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</si>
  <si>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</si>
  <si>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</si>
  <si>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</si>
  <si>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</si>
  <si>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</si>
  <si>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</si>
  <si>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</si>
  <si>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</si>
  <si>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</si>
  <si>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</si>
  <si>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</si>
  <si>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</si>
  <si>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</si>
  <si>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</si>
  <si>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</si>
  <si>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</si>
  <si>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</si>
  <si>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</si>
  <si>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</si>
  <si>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</si>
  <si>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</si>
  <si>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</si>
  <si>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</si>
  <si>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</si>
  <si>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</si>
  <si>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</si>
  <si>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</si>
  <si>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</si>
  <si>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</si>
  <si>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</si>
  <si>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</si>
  <si>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</si>
  <si>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</si>
  <si>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</si>
  <si>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</si>
  <si>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</si>
  <si>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</si>
  <si>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</si>
  <si>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</si>
  <si>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</si>
  <si>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</si>
  <si>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</si>
  <si>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</si>
  <si>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</si>
  <si>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</si>
  <si>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</si>
  <si>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</si>
  <si>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</si>
  <si>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</si>
  <si>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</si>
  <si>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</si>
  <si>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</si>
  <si>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</si>
  <si>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</si>
  <si>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</si>
  <si>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</si>
  <si>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</si>
  <si>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</si>
  <si>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</si>
  <si>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</si>
  <si>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</si>
  <si>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</si>
  <si>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</si>
  <si>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</si>
  <si>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</si>
  <si>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</si>
  <si>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</si>
  <si>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</si>
  <si>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</si>
  <si>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</si>
  <si>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</si>
  <si>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</si>
  <si>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</si>
  <si>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</si>
  <si>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</si>
  <si>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</si>
  <si>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</si>
  <si>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</si>
  <si>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</si>
  <si>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</si>
  <si>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</si>
  <si>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</si>
  <si>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</si>
  <si>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</si>
  <si>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</si>
  <si>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</si>
  <si>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</si>
  <si>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</si>
  <si>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</si>
  <si>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</si>
  <si>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</si>
  <si>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</si>
  <si>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</si>
  <si>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</si>
  <si>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</si>
  <si>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</si>
  <si>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</si>
  <si>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</si>
  <si>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</si>
  <si>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</si>
  <si>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</si>
  <si>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</si>
  <si>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</si>
  <si>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</si>
  <si>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</si>
  <si>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</si>
  <si>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</si>
  <si>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</si>
  <si>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</si>
  <si>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</si>
  <si>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</si>
  <si>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</si>
  <si>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</si>
  <si>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</si>
  <si>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</si>
  <si>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</si>
  <si>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</si>
  <si>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</si>
  <si>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</si>
  <si>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</si>
  <si>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</si>
  <si>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</si>
  <si>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</si>
  <si>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</si>
  <si>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</si>
  <si>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</si>
  <si>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</si>
  <si>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</si>
  <si>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</si>
  <si>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</si>
  <si>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</si>
  <si>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</si>
  <si>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</si>
  <si>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</si>
  <si>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</si>
  <si>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</si>
  <si>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</si>
  <si>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</si>
  <si>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</si>
  <si>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</si>
  <si>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</si>
  <si>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</si>
  <si>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</si>
  <si>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</si>
  <si>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</si>
  <si>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</si>
  <si>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</si>
  <si>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</si>
  <si>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</si>
  <si>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</si>
  <si>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</si>
  <si>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</si>
  <si>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</si>
  <si>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</si>
  <si>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</si>
  <si>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</si>
  <si>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</si>
  <si>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</si>
  <si>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</si>
  <si>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</si>
  <si>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</si>
  <si>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</si>
  <si>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</si>
  <si>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</si>
  <si>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</si>
  <si>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</si>
  <si>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</si>
  <si>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</si>
  <si>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</si>
  <si>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</si>
  <si>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</si>
  <si>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</si>
  <si>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</si>
  <si>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</si>
  <si>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</si>
  <si>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</si>
  <si>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</si>
  <si>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</si>
  <si>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</si>
  <si>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</si>
  <si>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</si>
  <si>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</si>
  <si>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</si>
  <si>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</si>
  <si>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</si>
  <si>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</si>
  <si>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</si>
  <si>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</si>
  <si>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</si>
  <si>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</si>
  <si>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</si>
  <si>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</si>
  <si>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</si>
  <si>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</si>
  <si>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</si>
  <si>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</si>
  <si>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</si>
  <si>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</si>
  <si>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</si>
  <si>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</si>
  <si>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</si>
  <si>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</si>
  <si>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</si>
  <si>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</si>
  <si>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</si>
  <si>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</si>
  <si>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</si>
  <si>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</si>
  <si>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</si>
  <si>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</si>
  <si>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</si>
  <si>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</si>
  <si>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</si>
  <si>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</si>
  <si>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</si>
  <si>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</si>
  <si>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</si>
  <si>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</si>
  <si>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</si>
  <si>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</si>
  <si>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</si>
  <si>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</si>
  <si>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</si>
  <si>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</si>
  <si>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</si>
  <si>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</si>
  <si>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</si>
  <si>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</si>
  <si>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</si>
  <si>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</si>
  <si>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</si>
  <si>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</si>
  <si>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</si>
  <si>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</si>
  <si>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</si>
  <si>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</si>
  <si>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</si>
  <si>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</si>
  <si>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</si>
  <si>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</si>
  <si>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</si>
  <si>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</si>
  <si>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</si>
  <si>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</si>
  <si>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</si>
  <si>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</si>
  <si>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</si>
  <si>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</si>
  <si>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</si>
  <si>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</si>
  <si>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</si>
  <si>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</si>
  <si>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</si>
  <si>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</si>
  <si>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</si>
  <si>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</si>
  <si>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</si>
  <si>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</si>
  <si>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</si>
  <si>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</si>
  <si>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</si>
  <si>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</si>
  <si>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</si>
  <si>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</si>
  <si>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</si>
  <si>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</si>
  <si>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</si>
  <si>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</si>
  <si>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</si>
  <si>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</si>
  <si>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</si>
  <si>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</si>
  <si>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</si>
  <si>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</si>
  <si>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</si>
  <si>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</si>
  <si>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</si>
  <si>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</si>
  <si>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</si>
  <si>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</si>
  <si>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</si>
  <si>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</si>
  <si>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</si>
  <si>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</si>
  <si>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</si>
  <si>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</si>
  <si>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</si>
  <si>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</si>
  <si>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</si>
  <si>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</si>
  <si>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</si>
  <si>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</si>
  <si>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</si>
  <si>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</si>
  <si>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</si>
  <si>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</si>
  <si>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</si>
  <si>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</si>
  <si>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</si>
  <si>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</si>
  <si>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</si>
  <si>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</si>
  <si>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</si>
  <si>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</si>
  <si>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</si>
  <si>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</si>
  <si>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</si>
  <si>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</si>
  <si>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</si>
  <si>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</si>
  <si>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</si>
  <si>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</si>
  <si>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</si>
  <si>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</si>
  <si>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</si>
  <si>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</si>
  <si>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</si>
  <si>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</si>
  <si>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</si>
  <si>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</si>
  <si>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</si>
  <si>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</si>
  <si>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</si>
  <si>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</si>
  <si>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</si>
  <si>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</si>
  <si>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</si>
  <si>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</si>
  <si>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</si>
  <si>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</si>
  <si>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</si>
  <si>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</si>
  <si>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</si>
  <si>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</si>
  <si>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</si>
  <si>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</si>
  <si>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</si>
  <si>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</si>
  <si>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</si>
  <si>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</si>
  <si>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</si>
  <si>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</si>
  <si>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</si>
  <si>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</si>
  <si>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</si>
  <si>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</si>
  <si>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</si>
  <si>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</si>
  <si>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</si>
  <si>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</si>
  <si>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</si>
  <si>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</si>
  <si>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</si>
  <si>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</si>
  <si>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</si>
  <si>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</si>
  <si>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</si>
  <si>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</si>
  <si>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</si>
  <si>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</si>
  <si>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</si>
  <si>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</si>
  <si>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</si>
  <si>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</si>
  <si>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</si>
  <si>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</si>
  <si>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</si>
  <si>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</si>
  <si>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</si>
  <si>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</si>
  <si>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</si>
  <si>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</si>
  <si>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</si>
  <si>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</si>
  <si>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</si>
  <si>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</si>
  <si>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</si>
  <si>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</si>
  <si>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</si>
  <si>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</si>
  <si>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</si>
  <si>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</si>
  <si>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</si>
  <si>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</si>
  <si>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</si>
  <si>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</si>
  <si>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</si>
  <si>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</si>
  <si>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</si>
  <si>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</si>
  <si>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</si>
  <si>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</si>
  <si>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</si>
  <si>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</si>
  <si>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</si>
  <si>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</si>
  <si>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</si>
  <si>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</si>
  <si>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</si>
  <si>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</si>
  <si>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</si>
  <si>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</si>
  <si>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</si>
  <si>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</si>
  <si>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</si>
  <si>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</si>
  <si>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</si>
  <si>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</si>
  <si>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</si>
  <si>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</si>
  <si>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</si>
  <si>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</si>
  <si>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</si>
  <si>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</si>
  <si>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</si>
  <si>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</si>
  <si>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</si>
  <si>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</si>
  <si>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</si>
  <si>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</si>
  <si>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</si>
  <si>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</si>
  <si>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</si>
  <si>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</si>
  <si>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</si>
  <si>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</si>
  <si>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</si>
  <si>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</si>
  <si>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</si>
  <si>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</si>
  <si>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</si>
  <si>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</si>
  <si>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</si>
  <si>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</si>
  <si>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</si>
  <si>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</si>
  <si>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</si>
  <si>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</si>
  <si>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</si>
  <si>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</si>
  <si>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</si>
  <si>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</si>
  <si>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</si>
  <si>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</si>
  <si>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</si>
  <si>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</si>
  <si>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</si>
  <si>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</si>
  <si>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</si>
  <si>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</si>
  <si>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</si>
  <si>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</si>
  <si>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</si>
  <si>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</si>
  <si>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</si>
  <si>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</si>
  <si>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</si>
  <si>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</si>
  <si>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</si>
  <si>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</si>
  <si>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</si>
  <si>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</si>
  <si>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</si>
  <si>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</si>
  <si>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</si>
  <si>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</si>
  <si>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</si>
  <si>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</si>
  <si>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</si>
  <si>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</si>
  <si>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</si>
  <si>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</si>
  <si>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</si>
  <si>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</si>
  <si>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</si>
  <si>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</si>
  <si>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</si>
  <si>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</si>
  <si>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</si>
  <si>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</si>
  <si>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</si>
  <si>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</si>
  <si>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</si>
  <si>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</si>
  <si>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</si>
  <si>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</si>
  <si>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</si>
  <si>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</si>
  <si>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</si>
  <si>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</si>
  <si>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</si>
  <si>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</si>
  <si>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</si>
  <si>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</si>
  <si>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</si>
  <si>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</si>
  <si>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</si>
  <si>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</si>
  <si>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</si>
  <si>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</si>
  <si>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</si>
  <si>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</si>
  <si>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</si>
  <si>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</si>
  <si>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</si>
  <si>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</si>
  <si>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</si>
  <si>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</si>
  <si>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</si>
  <si>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</si>
  <si>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</si>
  <si>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</si>
  <si>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</si>
  <si>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</si>
  <si>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</si>
  <si>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</si>
  <si>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</si>
  <si>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</si>
  <si>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</si>
  <si>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</si>
  <si>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</si>
  <si>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</si>
  <si>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</si>
  <si>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</si>
  <si>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</si>
  <si>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</si>
  <si>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</si>
  <si>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</si>
  <si>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</si>
  <si>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</si>
  <si>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</si>
  <si>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</si>
  <si>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</si>
  <si>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</si>
  <si>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</si>
  <si>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</si>
  <si>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</si>
  <si>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</si>
  <si>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</si>
  <si>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</si>
  <si>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</si>
  <si>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</si>
  <si>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</si>
  <si>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</si>
  <si>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</si>
  <si>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</si>
  <si>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</si>
  <si>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</si>
  <si>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</si>
  <si>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</si>
  <si>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</si>
  <si>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</si>
  <si>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</si>
  <si>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</si>
  <si>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</si>
  <si>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</si>
  <si>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</si>
  <si>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</si>
  <si>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</si>
  <si>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</si>
  <si>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</si>
  <si>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</si>
  <si>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</si>
  <si>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</si>
  <si>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</si>
  <si>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</si>
  <si>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</si>
  <si>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</si>
  <si>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</si>
  <si>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</si>
  <si>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</si>
  <si>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</si>
  <si>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</si>
  <si>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</si>
  <si>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</si>
  <si>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</si>
  <si>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</si>
  <si>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</si>
  <si>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</si>
  <si>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</si>
  <si>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</si>
  <si>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</si>
  <si>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</si>
  <si>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</si>
  <si>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</si>
  <si>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</si>
  <si>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</si>
  <si>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</si>
  <si>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</si>
  <si>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</si>
  <si>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</si>
  <si>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</si>
  <si>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</si>
  <si>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</si>
  <si>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</si>
  <si>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</si>
  <si>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</si>
  <si>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</si>
  <si>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</si>
  <si>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</si>
  <si>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</si>
  <si>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</si>
  <si>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</si>
  <si>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</si>
  <si>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</si>
  <si>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</si>
  <si>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</si>
  <si>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</si>
  <si>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</si>
  <si>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</si>
  <si>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</si>
  <si>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</si>
  <si>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</si>
  <si>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</si>
  <si>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</si>
  <si>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</si>
  <si>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</si>
  <si>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</si>
  <si>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</si>
  <si>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</si>
  <si>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</si>
  <si>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</si>
  <si>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</si>
  <si>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</si>
  <si>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</si>
  <si>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</si>
  <si>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</si>
  <si>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</si>
  <si>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</si>
  <si>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</si>
  <si>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</si>
  <si>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</si>
  <si>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</si>
  <si>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</si>
  <si>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</si>
  <si>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</si>
  <si>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</si>
  <si>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</si>
  <si>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</si>
  <si>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</si>
  <si>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</si>
  <si>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</si>
  <si>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</si>
  <si>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</si>
  <si>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</si>
  <si>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</si>
  <si>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</si>
  <si>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</si>
  <si>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</si>
  <si>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</si>
  <si>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</si>
  <si>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</si>
  <si>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</si>
  <si>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</si>
  <si>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</si>
  <si>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</si>
  <si>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</si>
  <si>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</si>
  <si>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</si>
  <si>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</si>
  <si>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</si>
  <si>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</si>
  <si>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</si>
  <si>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</si>
  <si>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</si>
  <si>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</si>
  <si>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</si>
  <si>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</si>
  <si>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</si>
  <si>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</si>
  <si>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</si>
  <si>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</si>
  <si>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</si>
  <si>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</si>
  <si>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</si>
  <si>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</si>
  <si>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</si>
  <si>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</si>
  <si>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</si>
  <si>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</si>
  <si>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</si>
  <si>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</si>
  <si>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</si>
  <si>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</si>
  <si>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</si>
  <si>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</si>
  <si>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</si>
  <si>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</si>
  <si>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</si>
  <si>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</si>
  <si>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</si>
  <si>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</si>
  <si>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</si>
  <si>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</si>
  <si>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</si>
  <si>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</si>
  <si>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</si>
  <si>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</si>
  <si>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</si>
  <si>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</si>
  <si>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</si>
  <si>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</si>
  <si>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</si>
  <si>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</si>
  <si>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</si>
  <si>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</si>
  <si>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</si>
  <si>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</si>
  <si>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</si>
  <si>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</si>
  <si>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</si>
  <si>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</si>
  <si>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</si>
  <si>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</si>
  <si>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</si>
  <si>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</si>
  <si>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</si>
  <si>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</si>
  <si>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</si>
  <si>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</si>
  <si>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</si>
  <si>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</si>
  <si>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</si>
  <si>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</si>
  <si>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</si>
  <si>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</si>
  <si>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</si>
  <si>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</si>
  <si>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</si>
  <si>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</si>
  <si>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</si>
  <si>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</si>
  <si>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</si>
  <si>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</si>
  <si>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</si>
  <si>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</si>
  <si>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</si>
  <si>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</si>
  <si>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</si>
  <si>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</si>
  <si>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</si>
  <si>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</si>
  <si>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</si>
  <si>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</si>
  <si>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</si>
  <si>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</si>
  <si>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</si>
  <si>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</si>
  <si>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</si>
  <si>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</si>
  <si>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</si>
  <si>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</si>
  <si>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</si>
  <si>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</si>
  <si>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</si>
  <si>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</si>
  <si>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</si>
  <si>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</si>
  <si>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</si>
  <si>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</si>
  <si>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</si>
  <si>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</si>
  <si>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</si>
  <si>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</si>
  <si>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</si>
  <si>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</si>
  <si>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</si>
  <si>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</si>
  <si>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</si>
  <si>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</si>
  <si>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</si>
  <si>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</si>
  <si>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</si>
  <si>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</si>
  <si>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</si>
  <si>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</si>
  <si>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</si>
  <si>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</si>
  <si>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</si>
  <si>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</si>
  <si>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</si>
  <si>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</si>
  <si>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</si>
  <si>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</si>
  <si>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</si>
  <si>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</si>
  <si>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</si>
  <si>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</si>
  <si>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</si>
  <si>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</si>
  <si>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</si>
  <si>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</si>
  <si>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</si>
  <si>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</si>
  <si>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</si>
  <si>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</si>
  <si>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</si>
  <si>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</si>
  <si>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</si>
  <si>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</si>
  <si>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</si>
  <si>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</si>
  <si>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</si>
  <si>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</si>
  <si>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</si>
  <si>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</si>
  <si>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</si>
  <si>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</si>
  <si>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</si>
  <si>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</si>
  <si>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</si>
  <si>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</si>
  <si>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</si>
  <si>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</si>
  <si>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</si>
  <si>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</si>
  <si>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</si>
  <si>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</si>
  <si>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</si>
  <si>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</si>
  <si>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</si>
  <si>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</si>
  <si>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</si>
  <si>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</si>
  <si>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</si>
  <si>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</si>
  <si>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</si>
  <si>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</si>
  <si>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</si>
  <si>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</si>
  <si>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</si>
  <si>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</si>
  <si>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</si>
  <si>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</si>
  <si>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</si>
  <si>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</si>
  <si>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</si>
  <si>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</si>
  <si>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</si>
  <si>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</si>
  <si>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</si>
  <si>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</si>
  <si>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</si>
  <si>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</si>
  <si>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</si>
  <si>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</si>
  <si>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</si>
  <si>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</si>
  <si>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</si>
  <si>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</si>
  <si>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</si>
  <si>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</si>
  <si>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</si>
  <si>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</si>
  <si>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</si>
  <si>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</si>
  <si>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</si>
  <si>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</si>
  <si>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</si>
  <si>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</si>
  <si>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</si>
  <si>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</si>
  <si>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</si>
  <si>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</si>
  <si>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</si>
  <si>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</si>
  <si>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</si>
  <si>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</si>
  <si>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</si>
  <si>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</si>
  <si>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</si>
  <si>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</si>
  <si>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</si>
  <si>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</si>
  <si>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</si>
  <si>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</si>
  <si>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</si>
  <si>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</si>
  <si>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</si>
  <si>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</si>
  <si>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</si>
  <si>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</si>
  <si>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</si>
  <si>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</si>
  <si>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</si>
  <si>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</si>
  <si>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</si>
  <si>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</si>
  <si>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</si>
  <si>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</si>
  <si>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</si>
  <si>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</si>
  <si>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</si>
  <si>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</si>
  <si>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</si>
  <si>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</si>
  <si>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</si>
  <si>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</si>
  <si>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</si>
  <si>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</si>
  <si>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</si>
  <si>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</si>
  <si>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</si>
  <si>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</si>
  <si>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</si>
  <si>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</si>
  <si>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</si>
  <si>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</si>
  <si>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</si>
  <si>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</si>
  <si>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</si>
  <si>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</si>
  <si>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</si>
  <si>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</si>
  <si>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</si>
  <si>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</si>
  <si>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</si>
  <si>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</si>
  <si>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</si>
  <si>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</si>
  <si>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</si>
  <si>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</si>
  <si>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</si>
  <si>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</si>
  <si>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</si>
  <si>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</si>
  <si>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</si>
  <si>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</si>
  <si>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</si>
  <si>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</si>
  <si>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</si>
  <si>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</si>
  <si>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</si>
  <si>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</si>
  <si>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</si>
  <si>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</si>
  <si>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</si>
  <si>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</si>
  <si>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</si>
  <si>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</si>
  <si>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</si>
  <si>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</si>
  <si>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</si>
  <si>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</si>
  <si>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</si>
  <si>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</si>
  <si>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</si>
  <si>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</si>
  <si>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</si>
  <si>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</si>
  <si>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</si>
  <si>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</si>
  <si>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</si>
  <si>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</si>
  <si>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</si>
  <si>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</si>
  <si>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</si>
  <si>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</si>
  <si>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</si>
  <si>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</si>
  <si>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</si>
  <si>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</si>
  <si>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</si>
  <si>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</si>
  <si>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</si>
  <si>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</si>
  <si>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</si>
  <si>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</si>
  <si>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</si>
  <si>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</si>
  <si>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</si>
  <si>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</si>
  <si>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</si>
  <si>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</si>
  <si>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</si>
  <si>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</si>
  <si>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</si>
  <si>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</si>
  <si>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</si>
  <si>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</si>
  <si>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</si>
  <si>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</si>
  <si>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</si>
  <si>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</si>
  <si>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</si>
  <si>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</si>
  <si>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</si>
  <si>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</si>
  <si>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</si>
  <si>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</si>
  <si>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</si>
  <si>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</si>
  <si>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</si>
  <si>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</si>
  <si>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</si>
  <si>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</si>
  <si>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</si>
  <si>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</si>
  <si>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</si>
  <si>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</si>
  <si>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</si>
  <si>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</si>
  <si>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</si>
  <si>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</si>
  <si>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</si>
  <si>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</si>
  <si>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</si>
  <si>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</si>
  <si>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</si>
  <si>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</si>
  <si>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</si>
  <si>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</si>
  <si>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</si>
  <si>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</si>
  <si>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</si>
  <si>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</si>
  <si>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</si>
  <si>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</si>
  <si>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</si>
  <si>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</si>
  <si>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</si>
  <si>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</si>
  <si>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</si>
  <si>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</si>
  <si>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</si>
  <si>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</si>
  <si>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</si>
  <si>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</si>
  <si>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</si>
  <si>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</si>
  <si>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</si>
  <si>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</si>
  <si>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</si>
  <si>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</si>
  <si>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</si>
  <si>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</si>
  <si>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</si>
  <si>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</si>
  <si>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</si>
  <si>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</si>
  <si>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</si>
  <si>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</si>
  <si>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</si>
  <si>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</si>
  <si>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</si>
  <si>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</si>
  <si>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</si>
  <si>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</si>
  <si>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</si>
  <si>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</si>
  <si>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</si>
  <si>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</si>
  <si>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</si>
  <si>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</si>
  <si>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</si>
  <si>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</si>
  <si>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</si>
  <si>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</si>
  <si>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</si>
  <si>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</si>
  <si>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</si>
  <si>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</si>
  <si>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</si>
  <si>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</si>
  <si>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</si>
  <si>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</si>
  <si>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</si>
  <si>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</si>
  <si>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</si>
  <si>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</si>
  <si>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</si>
  <si>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</si>
  <si>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</si>
  <si>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</si>
  <si>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</si>
  <si>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</si>
  <si>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</si>
  <si>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</si>
  <si>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</si>
  <si>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</si>
  <si>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</si>
  <si>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</si>
  <si>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</si>
  <si>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</si>
  <si>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</si>
  <si>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</si>
  <si>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</si>
  <si>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</si>
  <si>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</si>
  <si>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</si>
  <si>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</si>
  <si>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</si>
  <si>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</si>
  <si>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</si>
  <si>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</si>
  <si>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</si>
  <si>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</si>
  <si>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</si>
  <si>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</si>
  <si>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</si>
  <si>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</si>
  <si>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</si>
  <si>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</si>
  <si>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</si>
  <si>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</si>
  <si>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</si>
  <si>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</si>
  <si>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</si>
  <si>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</si>
  <si>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</si>
  <si>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</si>
  <si>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</si>
  <si>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</si>
  <si>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</si>
  <si>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</si>
  <si>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</si>
  <si>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</si>
  <si>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</si>
  <si>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</si>
  <si>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</si>
  <si>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</si>
  <si>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</si>
  <si>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</si>
  <si>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</si>
  <si>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</si>
  <si>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</si>
  <si>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</si>
  <si>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</si>
  <si>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</si>
  <si>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</si>
  <si>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</si>
  <si>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</si>
  <si>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</si>
  <si>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</si>
  <si>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</si>
  <si>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</si>
  <si>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</si>
  <si>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</si>
  <si>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</si>
  <si>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</si>
  <si>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</si>
  <si>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</si>
  <si>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</si>
  <si>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</si>
  <si>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</si>
  <si>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</si>
  <si>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</si>
  <si>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</si>
  <si>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</si>
  <si>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</si>
  <si>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</si>
  <si>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</si>
  <si>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</si>
  <si>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</si>
  <si>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</si>
  <si>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</si>
  <si>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</si>
  <si>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</si>
  <si>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</si>
  <si>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</si>
  <si>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</si>
  <si>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</si>
  <si>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</si>
  <si>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</si>
  <si>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</si>
  <si>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</si>
  <si>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</si>
  <si>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</si>
  <si>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</si>
  <si>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</si>
  <si>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</si>
  <si>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</si>
  <si>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</si>
  <si>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</si>
  <si>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</si>
  <si>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</si>
  <si>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</si>
  <si>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</si>
  <si>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</si>
  <si>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</si>
  <si>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</si>
  <si>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</si>
  <si>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</si>
  <si>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</si>
  <si>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</si>
  <si>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</si>
  <si>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</si>
  <si>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</si>
  <si>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</si>
  <si>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</si>
  <si>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</si>
  <si>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</si>
  <si>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</si>
  <si>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</si>
  <si>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</si>
  <si>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</si>
  <si>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</si>
  <si>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</si>
  <si>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</si>
  <si>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</si>
  <si>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</si>
  <si>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</si>
  <si>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</si>
  <si>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</si>
  <si>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</si>
  <si>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</si>
  <si>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</si>
  <si>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</si>
  <si>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</si>
  <si>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</si>
  <si>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</si>
  <si>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</si>
  <si>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</si>
  <si>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</si>
  <si>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</si>
  <si>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</si>
  <si>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</si>
  <si>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</si>
  <si>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</si>
  <si>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</si>
  <si>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</si>
  <si>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</si>
  <si>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</si>
  <si>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</si>
  <si>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</si>
  <si>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</si>
  <si>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</si>
  <si>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</si>
  <si>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</si>
  <si>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</si>
  <si>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</si>
  <si>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</si>
  <si>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</si>
  <si>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</si>
  <si>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</si>
  <si>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</si>
  <si>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</si>
  <si>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</si>
  <si>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</si>
  <si>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</si>
  <si>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</si>
  <si>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</si>
  <si>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</si>
  <si>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</si>
  <si>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</si>
  <si>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</si>
  <si>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</si>
  <si>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</si>
  <si>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</si>
  <si>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</si>
  <si>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</si>
  <si>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</si>
  <si>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</si>
  <si>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</si>
  <si>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</si>
  <si>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</si>
  <si>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</si>
  <si>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</si>
  <si>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</si>
  <si>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</si>
  <si>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</si>
  <si>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</si>
  <si>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</si>
  <si>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</si>
  <si>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</si>
  <si>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</si>
  <si>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</si>
  <si>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</si>
  <si>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</si>
  <si>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</si>
  <si>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</si>
  <si>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</si>
  <si>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</si>
  <si>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</si>
  <si>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</si>
  <si>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</si>
  <si>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</si>
  <si>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</si>
  <si>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</si>
  <si>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</si>
  <si>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</si>
  <si>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</si>
  <si>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</si>
  <si>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</si>
  <si>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</si>
  <si>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</si>
  <si>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</si>
  <si>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</si>
  <si>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</si>
  <si>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</si>
  <si>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</si>
  <si>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</si>
  <si>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</si>
  <si>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</si>
  <si>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</si>
  <si>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</si>
  <si>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</si>
  <si>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</si>
  <si>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</si>
  <si>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</si>
  <si>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</si>
  <si>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</si>
  <si>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</si>
  <si>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</si>
  <si>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</si>
  <si>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</si>
  <si>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</si>
  <si>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</si>
  <si>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</si>
  <si>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</si>
  <si>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</si>
  <si>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</si>
  <si>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</si>
  <si>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</si>
  <si>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</si>
  <si>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</si>
  <si>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</si>
  <si>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</si>
  <si>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</si>
  <si>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</si>
  <si>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</si>
  <si>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</si>
  <si>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</si>
  <si>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</si>
  <si>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</si>
  <si>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</si>
  <si>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</si>
  <si>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</si>
  <si>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</si>
  <si>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</si>
  <si>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</si>
  <si>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</si>
  <si>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</si>
  <si>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</si>
  <si>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</si>
  <si>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</si>
  <si>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</si>
  <si>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</si>
  <si>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</si>
  <si>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</si>
  <si>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</si>
  <si>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</si>
  <si>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</si>
  <si>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</si>
  <si>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</si>
  <si>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</si>
  <si>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</si>
  <si>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</si>
  <si>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</si>
  <si>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</si>
  <si>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</si>
  <si>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</si>
  <si>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</si>
  <si>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</si>
  <si>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</si>
  <si>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</si>
  <si>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</si>
  <si>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</si>
  <si>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</si>
  <si>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</si>
  <si>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</si>
  <si>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</si>
  <si>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</si>
  <si>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</si>
  <si>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</si>
  <si>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</si>
  <si>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</si>
  <si>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</si>
  <si>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</si>
  <si>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</si>
  <si>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</si>
  <si>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</si>
  <si>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</si>
  <si>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</si>
  <si>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</si>
  <si>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</si>
  <si>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</si>
  <si>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</si>
  <si>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</si>
  <si>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</si>
  <si>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</si>
  <si>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</si>
  <si>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</si>
  <si>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</si>
  <si>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</si>
  <si>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</si>
  <si>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</si>
  <si>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</si>
  <si>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</si>
  <si>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</si>
  <si>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</si>
  <si>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</si>
  <si>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</si>
  <si>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</si>
  <si>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</si>
  <si>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</si>
  <si>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</si>
  <si>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</si>
  <si>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</si>
  <si>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</si>
  <si>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</si>
  <si>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</si>
  <si>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</si>
  <si>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</si>
  <si>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</si>
  <si>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</si>
  <si>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</si>
  <si>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</si>
  <si>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</si>
  <si>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</si>
  <si>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</si>
  <si>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</si>
  <si>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</si>
  <si>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</si>
  <si>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</si>
  <si>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</si>
  <si>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</si>
  <si>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</si>
  <si>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</si>
  <si>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</si>
  <si>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</si>
  <si>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</si>
  <si>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</si>
  <si>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</si>
  <si>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</si>
  <si>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</si>
  <si>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</si>
  <si>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</si>
  <si>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</si>
  <si>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</si>
  <si>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</si>
  <si>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</si>
  <si>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</si>
  <si>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</si>
  <si>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</si>
  <si>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</si>
  <si>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</si>
  <si>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</si>
  <si>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</si>
  <si>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</si>
  <si>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</si>
  <si>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</si>
  <si>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</si>
  <si>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</si>
  <si>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</si>
  <si>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</si>
  <si>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</si>
  <si>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</si>
  <si>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</si>
  <si>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</si>
  <si>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</si>
  <si>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</si>
  <si>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</si>
  <si>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</si>
  <si>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</si>
  <si>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</si>
  <si>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</si>
  <si>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</si>
  <si>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</si>
  <si>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</si>
  <si>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</si>
  <si>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</si>
  <si>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</si>
  <si>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</si>
  <si>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</si>
  <si>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</si>
  <si>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</si>
  <si>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</si>
  <si>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</si>
  <si>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</si>
  <si>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</si>
  <si>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</si>
  <si>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</si>
  <si>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</si>
  <si>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</si>
  <si>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</si>
  <si>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</si>
  <si>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</si>
  <si>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</si>
  <si>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</si>
  <si>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</si>
  <si>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</si>
  <si>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</si>
  <si>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</si>
  <si>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</si>
  <si>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</si>
  <si>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</si>
  <si>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</si>
  <si>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</si>
  <si>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</si>
  <si>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</si>
  <si>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</si>
  <si>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</si>
  <si>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</si>
  <si>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</si>
  <si>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</si>
  <si>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</si>
  <si>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</si>
  <si>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</si>
  <si>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</si>
  <si>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</si>
  <si>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</si>
  <si>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</si>
  <si>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</si>
  <si>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</si>
  <si>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</si>
  <si>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</si>
  <si>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</si>
  <si>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</si>
  <si>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</si>
  <si>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</si>
  <si>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</si>
  <si>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</si>
  <si>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</si>
  <si>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</si>
  <si>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</si>
  <si>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</si>
  <si>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</si>
  <si>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</si>
  <si>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</si>
  <si>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</si>
  <si>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</si>
  <si>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</si>
  <si>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</si>
  <si>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</si>
  <si>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</si>
  <si>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</si>
  <si>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</si>
  <si>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</si>
  <si>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</si>
  <si>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</si>
  <si>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</si>
  <si>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</si>
  <si>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</si>
  <si>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</si>
  <si>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</si>
  <si>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</si>
  <si>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</si>
  <si>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</si>
  <si>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</si>
  <si>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</si>
  <si>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</si>
  <si>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</si>
  <si>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</si>
  <si>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</si>
  <si>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</si>
  <si>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</si>
  <si>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</si>
  <si>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</si>
  <si>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</si>
  <si>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</si>
  <si>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</si>
  <si>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</si>
  <si>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</si>
  <si>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</si>
  <si>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</si>
  <si>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</si>
  <si>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</si>
  <si>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</si>
  <si>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</si>
  <si>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</si>
  <si>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</si>
  <si>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</si>
  <si>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</si>
  <si>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</si>
  <si>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</si>
  <si>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</si>
  <si>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</si>
  <si>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</si>
  <si>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</si>
  <si>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</si>
  <si>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</si>
  <si>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</si>
  <si>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</si>
  <si>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</si>
  <si>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</si>
  <si>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</si>
  <si>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</si>
  <si>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</si>
  <si>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</si>
  <si>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</si>
  <si>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</si>
  <si>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</si>
  <si>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</si>
  <si>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</si>
  <si>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</si>
  <si>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</si>
  <si>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</si>
  <si>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</si>
  <si>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</si>
  <si>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</si>
  <si>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</si>
  <si>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</si>
  <si>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</si>
  <si>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</si>
  <si>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</si>
  <si>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</si>
  <si>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</si>
  <si>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</si>
  <si>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</si>
  <si>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</si>
  <si>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</si>
  <si>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</si>
  <si>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</si>
  <si>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</si>
  <si>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</si>
  <si>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</si>
  <si>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</si>
  <si>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</si>
  <si>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</si>
  <si>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</si>
  <si>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</si>
  <si>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</si>
  <si>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</si>
  <si>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</si>
  <si>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</si>
  <si>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</si>
  <si>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</si>
  <si>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</si>
  <si>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</si>
  <si>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</si>
  <si>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</si>
  <si>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</si>
  <si>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</si>
  <si>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</si>
  <si>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</si>
  <si>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</si>
  <si>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</si>
  <si>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</si>
  <si>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</si>
  <si>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</si>
  <si>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</si>
  <si>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</si>
  <si>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</si>
  <si>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</si>
  <si>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</si>
  <si>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</si>
  <si>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</si>
  <si>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</si>
  <si>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</si>
  <si>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</si>
  <si>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</si>
  <si>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</si>
  <si>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</si>
  <si>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</si>
  <si>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</si>
  <si>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</si>
  <si>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</si>
  <si>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</si>
  <si>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</si>
  <si>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</si>
  <si>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</si>
  <si>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</si>
  <si>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</si>
  <si>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</si>
  <si>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</si>
  <si>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</si>
  <si>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</si>
  <si>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</si>
  <si>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</si>
  <si>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</si>
  <si>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</si>
  <si>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</si>
  <si>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</si>
  <si>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</si>
  <si>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</si>
  <si>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</si>
  <si>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</si>
  <si>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</si>
  <si>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</si>
  <si>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</si>
  <si>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</si>
  <si>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</si>
  <si>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</si>
  <si>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</si>
  <si>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</si>
  <si>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</si>
  <si>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</si>
  <si>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</si>
  <si>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</si>
  <si>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</si>
  <si>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</si>
  <si>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</si>
  <si>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</si>
  <si>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</si>
  <si>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</si>
  <si>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</si>
  <si>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</si>
  <si>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</si>
  <si>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</si>
  <si>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</si>
  <si>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</si>
  <si>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</si>
  <si>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</si>
  <si>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</si>
  <si>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</si>
  <si>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</si>
  <si>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</si>
  <si>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</si>
  <si>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</si>
  <si>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</si>
  <si>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</si>
  <si>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</si>
  <si>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</si>
  <si>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</si>
  <si>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</si>
  <si>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</si>
  <si>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</si>
  <si>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</si>
  <si>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</si>
  <si>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</si>
  <si>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</si>
  <si>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</si>
  <si>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</si>
  <si>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</si>
  <si>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</si>
  <si>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</si>
  <si>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</si>
  <si>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</si>
  <si>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</si>
  <si>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</si>
  <si>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</si>
  <si>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</si>
  <si>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</si>
  <si>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</si>
  <si>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</si>
  <si>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</si>
  <si>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</si>
  <si>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</si>
  <si>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</si>
  <si>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</si>
  <si>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</si>
  <si>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</si>
  <si>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</si>
  <si>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</si>
  <si>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</si>
  <si>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</si>
  <si>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</si>
  <si>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</si>
  <si>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</si>
  <si>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</si>
  <si>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</si>
  <si>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</si>
  <si>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</si>
  <si>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</si>
  <si>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</si>
  <si>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</si>
  <si>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</si>
  <si>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</si>
  <si>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</si>
  <si>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</si>
  <si>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</si>
  <si>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</si>
  <si>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</si>
  <si>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</si>
  <si>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</si>
  <si>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</si>
  <si>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</si>
  <si>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</si>
  <si>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</si>
  <si>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</si>
  <si>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</si>
  <si>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</si>
  <si>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</si>
  <si>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</si>
  <si>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</si>
  <si>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</si>
  <si>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</si>
  <si>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</si>
  <si>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</si>
  <si>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</si>
  <si>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</si>
  <si>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</si>
  <si>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</si>
  <si>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</si>
  <si>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</si>
  <si>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</si>
  <si>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</si>
  <si>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</si>
  <si>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</si>
  <si>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</si>
  <si>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</si>
  <si>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</si>
  <si>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</si>
  <si>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</si>
  <si>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</si>
  <si>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</si>
  <si>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</si>
  <si>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</si>
  <si>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</si>
  <si>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</si>
  <si>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</si>
  <si>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</si>
  <si>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</si>
  <si>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</si>
  <si>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</si>
  <si>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</si>
  <si>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</si>
  <si>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</si>
  <si>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</si>
  <si>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</si>
  <si>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</si>
  <si>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</si>
  <si>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</si>
  <si>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</si>
  <si>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</si>
  <si>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</si>
  <si>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</si>
  <si>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</si>
  <si>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</si>
  <si>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</si>
  <si>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</si>
  <si>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</si>
  <si>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</si>
  <si>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</si>
  <si>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</si>
  <si>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</si>
  <si>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</si>
  <si>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</si>
  <si>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</si>
  <si>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</si>
  <si>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</si>
  <si>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</si>
  <si>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</si>
  <si>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</si>
  <si>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</si>
  <si>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</si>
  <si>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</si>
  <si>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</si>
  <si>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</si>
  <si>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</si>
  <si>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</si>
  <si>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</si>
  <si>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</si>
  <si>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</si>
  <si>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</si>
  <si>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</si>
  <si>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</si>
  <si>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</si>
  <si>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</si>
  <si>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</si>
  <si>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</si>
  <si>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</si>
  <si>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</si>
  <si>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</si>
  <si>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</si>
  <si>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</si>
  <si>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</si>
  <si>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</si>
  <si>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</si>
  <si>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</si>
  <si>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</si>
  <si>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</si>
  <si>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</si>
  <si>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</si>
  <si>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</si>
  <si>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</si>
  <si>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</si>
  <si>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</si>
  <si>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</si>
  <si>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</si>
  <si>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</si>
  <si>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</si>
  <si>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</si>
  <si>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</si>
  <si>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</si>
  <si>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</si>
  <si>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</si>
  <si>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</si>
  <si>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</si>
  <si>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</si>
  <si>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</si>
  <si>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</si>
  <si>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</si>
  <si>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</si>
  <si>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</si>
  <si>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</si>
  <si>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</si>
  <si>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</si>
  <si>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</si>
  <si>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</si>
  <si>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</si>
  <si>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</si>
  <si>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</si>
  <si>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</si>
  <si>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</si>
  <si>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</si>
  <si>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</si>
  <si>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</si>
  <si>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</si>
  <si>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</si>
  <si>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</si>
  <si>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</si>
  <si>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</si>
  <si>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</si>
  <si>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</si>
  <si>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</si>
  <si>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</si>
  <si>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</si>
  <si>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</si>
  <si>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</si>
  <si>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</si>
  <si>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</si>
  <si>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</si>
  <si>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</si>
  <si>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</si>
  <si>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</si>
  <si>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</si>
  <si>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</si>
  <si>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</si>
  <si>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</si>
  <si>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</si>
  <si>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</si>
  <si>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</si>
  <si>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</si>
  <si>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</si>
  <si>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</si>
  <si>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</si>
  <si>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</si>
  <si>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</si>
  <si>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</si>
  <si>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</si>
  <si>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</si>
  <si>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</si>
  <si>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</si>
  <si>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</si>
  <si>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</si>
  <si>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</si>
  <si>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</si>
  <si>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</si>
  <si>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</si>
  <si>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</si>
  <si>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</si>
  <si>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</si>
  <si>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</si>
  <si>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</si>
  <si>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</si>
  <si>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</si>
  <si>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</si>
  <si>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</si>
  <si>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</si>
  <si>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</si>
  <si>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</si>
  <si>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</si>
  <si>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</si>
  <si>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</si>
  <si>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</si>
  <si>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</si>
  <si>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</si>
  <si>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</si>
  <si>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</si>
  <si>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</si>
  <si>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</si>
  <si>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</si>
  <si>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</si>
  <si>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</si>
  <si>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</si>
  <si>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</si>
  <si>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</si>
  <si>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</si>
  <si>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</si>
  <si>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</si>
  <si>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</si>
  <si>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</si>
  <si>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</si>
  <si>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</si>
  <si>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</si>
  <si>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</si>
  <si>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</si>
  <si>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</si>
  <si>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</si>
  <si>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</si>
  <si>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</si>
  <si>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</si>
  <si>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</si>
  <si>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</si>
  <si>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</si>
  <si>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</si>
  <si>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</si>
  <si>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</si>
  <si>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</si>
  <si>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</si>
  <si>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</si>
  <si>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</si>
  <si>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</si>
  <si>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</si>
  <si>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</si>
  <si>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</si>
  <si>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</si>
  <si>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</si>
  <si>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</si>
  <si>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</si>
  <si>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</si>
  <si>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</si>
  <si>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</si>
  <si>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</si>
  <si>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</si>
  <si>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</si>
  <si>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</si>
  <si>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</si>
  <si>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</si>
  <si>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</si>
  <si>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</si>
  <si>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</si>
  <si>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</si>
  <si>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</si>
  <si>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</si>
  <si>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</si>
  <si>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</si>
  <si>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</si>
  <si>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</si>
  <si>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</si>
  <si>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</si>
  <si>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</si>
  <si>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</si>
  <si>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</si>
  <si>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</si>
  <si>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</si>
  <si>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</si>
  <si>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</si>
  <si>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</si>
  <si>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</si>
  <si>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</si>
  <si>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</si>
  <si>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</si>
  <si>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</si>
  <si>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</si>
  <si>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</si>
  <si>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</si>
  <si>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</si>
  <si>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</si>
  <si>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</si>
  <si>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</si>
  <si>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</si>
  <si>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</si>
  <si>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</si>
  <si>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</si>
  <si>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</si>
  <si>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</si>
  <si>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</si>
  <si>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</si>
  <si>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</si>
  <si>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</si>
  <si>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</si>
  <si>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</si>
  <si>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</si>
  <si>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</si>
  <si>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</si>
  <si>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</si>
  <si>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</si>
  <si>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</si>
  <si>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</si>
  <si>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</si>
  <si>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</si>
  <si>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</si>
  <si>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</si>
  <si>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</si>
  <si>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</si>
  <si>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</si>
  <si>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</si>
  <si>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</si>
  <si>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</si>
  <si>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</si>
  <si>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</si>
  <si>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</si>
  <si>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</si>
  <si>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</si>
  <si>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</si>
  <si>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</si>
  <si>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</si>
  <si>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</si>
  <si>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</si>
  <si>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</si>
  <si>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</si>
  <si>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</si>
  <si>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</si>
  <si>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</si>
  <si>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</si>
  <si>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</si>
  <si>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</si>
  <si>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</si>
  <si>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</si>
  <si>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</si>
  <si>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</si>
  <si>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</si>
  <si>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</si>
  <si>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</si>
  <si>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</si>
  <si>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</si>
  <si>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</si>
  <si>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</si>
  <si>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</si>
  <si>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</si>
  <si>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</si>
  <si>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</si>
  <si>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</si>
  <si>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</si>
  <si>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</si>
  <si>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</si>
  <si>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</si>
  <si>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</si>
  <si>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</si>
  <si>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</si>
  <si>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</si>
  <si>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</si>
  <si>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</si>
  <si>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</si>
  <si>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</si>
  <si>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</si>
  <si>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</si>
  <si>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</si>
  <si>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</si>
  <si>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</si>
  <si>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</si>
  <si>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</si>
  <si>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</si>
  <si>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</si>
  <si>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</si>
  <si>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</si>
  <si>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</si>
  <si>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</si>
  <si>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</si>
  <si>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</si>
  <si>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</si>
  <si>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</si>
  <si>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</si>
  <si>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</si>
  <si>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</si>
  <si>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</si>
  <si>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</si>
  <si>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</si>
  <si>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</si>
  <si>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</si>
  <si>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</si>
  <si>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</si>
  <si>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</si>
  <si>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</si>
  <si>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</si>
  <si>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</si>
  <si>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</si>
  <si>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</si>
  <si>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</si>
  <si>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</si>
  <si>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</si>
  <si>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</si>
  <si>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</si>
  <si>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</si>
  <si>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</si>
  <si>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</si>
  <si>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</si>
  <si>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</si>
  <si>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</si>
  <si>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</si>
  <si>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</si>
  <si>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</si>
  <si>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</si>
  <si>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</si>
  <si>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</si>
  <si>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</si>
  <si>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</si>
  <si>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</si>
  <si>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</si>
  <si>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</si>
  <si>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</si>
  <si>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</si>
  <si>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</si>
  <si>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</si>
  <si>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</si>
  <si>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</si>
  <si>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</si>
  <si>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</si>
  <si>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</si>
  <si>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</si>
  <si>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</si>
  <si>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</si>
  <si>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</si>
  <si>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</si>
  <si>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</si>
  <si>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</si>
  <si>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</si>
  <si>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</si>
  <si>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</si>
  <si>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</si>
  <si>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</si>
  <si>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</si>
  <si>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</si>
  <si>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</si>
  <si>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</si>
  <si>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</si>
  <si>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</si>
  <si>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</si>
  <si>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</si>
  <si>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</si>
  <si>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</si>
  <si>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</si>
  <si>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</si>
  <si>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</si>
  <si>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</si>
  <si>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</si>
  <si>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</si>
  <si>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</si>
  <si>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</si>
  <si>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</si>
  <si>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</si>
  <si>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</si>
  <si>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</si>
  <si>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</si>
  <si>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</si>
  <si>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</si>
  <si>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</si>
  <si>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</si>
  <si>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</si>
  <si>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</si>
  <si>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</si>
  <si>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</si>
  <si>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</si>
  <si>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</si>
  <si>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</si>
  <si>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</si>
  <si>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</si>
  <si>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</si>
  <si>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</si>
  <si>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</si>
  <si>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</si>
  <si>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</si>
  <si>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</si>
  <si>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</si>
  <si>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</si>
  <si>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</si>
  <si>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</si>
  <si>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</si>
  <si>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</si>
  <si>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</si>
  <si>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</si>
  <si>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</si>
  <si>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</si>
  <si>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</si>
  <si>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</si>
  <si>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</si>
  <si>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</si>
  <si>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</si>
  <si>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</si>
  <si>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</si>
  <si>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</si>
  <si>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</si>
  <si>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</si>
  <si>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</si>
  <si>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</si>
  <si>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</si>
  <si>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</si>
  <si>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</si>
  <si>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</si>
  <si>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</si>
  <si>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</si>
  <si>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</si>
  <si>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</si>
  <si>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</si>
  <si>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</si>
  <si>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</si>
  <si>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</si>
  <si>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</si>
  <si>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</si>
  <si>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</si>
  <si>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</si>
  <si>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</si>
  <si>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</si>
  <si>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</si>
  <si>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</si>
  <si>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</si>
  <si>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</si>
  <si>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</si>
  <si>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</si>
  <si>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</si>
  <si>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</si>
  <si>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</si>
  <si>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</si>
  <si>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</si>
  <si>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</si>
  <si>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</si>
  <si>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</si>
  <si>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</si>
  <si>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</si>
  <si>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</si>
  <si>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</si>
  <si>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</si>
  <si>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</si>
  <si>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</si>
  <si>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</si>
  <si>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</si>
  <si>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</si>
  <si>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</si>
  <si>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</si>
  <si>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</si>
  <si>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</si>
  <si>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</si>
  <si>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</si>
  <si>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</si>
  <si>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</si>
  <si>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</si>
  <si>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</si>
  <si>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</si>
  <si>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</si>
  <si>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</si>
  <si>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</si>
  <si>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</si>
  <si>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</si>
  <si>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</si>
  <si>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</si>
  <si>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</si>
  <si>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</si>
  <si>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</si>
  <si>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</si>
  <si>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</si>
  <si>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</si>
  <si>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</si>
  <si>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</si>
  <si>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</si>
  <si>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</si>
  <si>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</si>
  <si>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</si>
  <si>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</si>
  <si>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</si>
  <si>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</si>
  <si>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</si>
  <si>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</si>
  <si>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</si>
  <si>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</si>
  <si>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</si>
  <si>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</si>
  <si>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</si>
  <si>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</si>
  <si>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</si>
  <si>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</si>
  <si>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</si>
  <si>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</si>
  <si>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</si>
  <si>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</si>
  <si>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</si>
  <si>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</si>
  <si>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</si>
  <si>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</si>
  <si>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</si>
  <si>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</si>
  <si>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</si>
  <si>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</si>
  <si>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</si>
  <si>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</si>
  <si>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</si>
  <si>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</si>
  <si>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</si>
  <si>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</si>
  <si>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</si>
  <si>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</si>
  <si>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</si>
  <si>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</si>
  <si>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</si>
  <si>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</si>
  <si>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</si>
  <si>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</si>
  <si>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</si>
  <si>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</si>
  <si>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</si>
  <si>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</si>
  <si>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</si>
  <si>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</si>
  <si>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</si>
  <si>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</si>
  <si>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</si>
  <si>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</si>
  <si>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</si>
  <si>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</si>
  <si>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</si>
  <si>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</si>
  <si>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</si>
  <si>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</si>
  <si>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</si>
  <si>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</si>
  <si>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</si>
  <si>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</si>
  <si>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</si>
  <si>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</si>
  <si>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</si>
  <si>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</si>
  <si>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</si>
  <si>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</si>
  <si>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</si>
  <si>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</si>
  <si>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</si>
  <si>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</si>
  <si>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</si>
  <si>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</si>
  <si>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</si>
  <si>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</si>
  <si>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</si>
  <si>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</si>
  <si>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</si>
  <si>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</si>
  <si>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</si>
  <si>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</si>
  <si>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</si>
  <si>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</si>
  <si>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</si>
  <si>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</si>
  <si>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</si>
  <si>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</si>
  <si>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</si>
  <si>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</si>
  <si>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</si>
  <si>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</si>
  <si>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</si>
  <si>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</si>
  <si>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</si>
  <si>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</si>
  <si>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</si>
  <si>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</si>
  <si>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</si>
  <si>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</si>
  <si>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</si>
  <si>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</si>
  <si>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</si>
  <si>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</si>
  <si>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</si>
  <si>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</si>
  <si>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</si>
  <si>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</si>
  <si>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</si>
  <si>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</si>
  <si>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</si>
  <si>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</si>
  <si>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</si>
  <si>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</si>
  <si>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</si>
  <si>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</si>
  <si>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</si>
  <si>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</si>
  <si>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</si>
  <si>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</si>
  <si>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</si>
  <si>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</si>
  <si>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</si>
  <si>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</si>
  <si>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</si>
  <si>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</si>
  <si>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</si>
  <si>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</si>
  <si>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</si>
  <si>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</si>
  <si>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</si>
  <si>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</si>
  <si>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</si>
  <si>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</si>
  <si>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</si>
  <si>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</si>
  <si>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</si>
  <si>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</si>
  <si>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</si>
  <si>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</si>
  <si>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</si>
  <si>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</si>
  <si>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</si>
  <si>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</si>
  <si>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</si>
  <si>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</si>
  <si>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</si>
  <si>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</si>
  <si>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</si>
  <si>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</si>
  <si>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</si>
  <si>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</si>
  <si>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</si>
  <si>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</si>
  <si>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</si>
  <si>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</si>
  <si>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</si>
  <si>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</si>
  <si>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</si>
  <si>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</si>
  <si>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</si>
  <si>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</si>
  <si>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</si>
  <si>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</si>
  <si>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</si>
  <si>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</si>
  <si>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</si>
  <si>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</si>
  <si>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</si>
  <si>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</si>
  <si>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</si>
  <si>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</si>
  <si>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</si>
  <si>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</si>
  <si>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</si>
  <si>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</si>
  <si>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</si>
  <si>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</si>
  <si>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</si>
  <si>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</si>
  <si>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</si>
  <si>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</si>
  <si>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</si>
  <si>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</si>
  <si>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</si>
  <si>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</si>
  <si>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</si>
  <si>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</si>
  <si>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</si>
  <si>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</si>
  <si>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</si>
  <si>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</si>
  <si>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</si>
  <si>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</si>
  <si>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</si>
  <si>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</si>
  <si>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</si>
  <si>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</si>
  <si>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</si>
  <si>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</si>
  <si>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</si>
  <si>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</si>
  <si>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</si>
  <si>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</si>
  <si>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</si>
  <si>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</si>
  <si>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</si>
  <si>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</si>
  <si>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</si>
  <si>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</si>
  <si>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</si>
  <si>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</si>
  <si>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</si>
  <si>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</si>
  <si>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</si>
  <si>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</si>
  <si>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</si>
  <si>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</si>
  <si>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</si>
  <si>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</si>
  <si>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</si>
  <si>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</si>
  <si>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</si>
  <si>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</si>
  <si>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</si>
  <si>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</si>
  <si>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</si>
  <si>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</si>
  <si>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</si>
  <si>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</si>
  <si>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</si>
  <si>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</si>
  <si>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</si>
  <si>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</si>
  <si>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</si>
  <si>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</si>
  <si>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</si>
  <si>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</si>
  <si>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</si>
  <si>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</si>
  <si>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</si>
  <si>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</si>
  <si>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</si>
  <si>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</si>
  <si>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</si>
  <si>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</si>
  <si>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</si>
  <si>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</si>
  <si>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</si>
  <si>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</si>
  <si>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</si>
  <si>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</si>
  <si>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</si>
  <si>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</si>
  <si>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</si>
  <si>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</si>
  <si>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</si>
  <si>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</si>
  <si>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</si>
  <si>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</si>
  <si>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</si>
  <si>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</si>
  <si>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</si>
  <si>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</si>
  <si>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</si>
  <si>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</si>
  <si>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</si>
  <si>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</si>
  <si>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</si>
  <si>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</si>
  <si>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</si>
  <si>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</si>
  <si>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</si>
  <si>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</si>
  <si>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</si>
  <si>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</si>
  <si>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</si>
  <si>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</si>
  <si>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</si>
  <si>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</si>
  <si>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</si>
  <si>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</si>
  <si>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</si>
  <si>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</si>
  <si>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</si>
  <si>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</si>
  <si>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</si>
  <si>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</si>
  <si>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</si>
  <si>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</si>
  <si>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</si>
  <si>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</si>
  <si>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</si>
  <si>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</si>
  <si>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</si>
  <si>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</si>
  <si>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</si>
  <si>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</si>
  <si>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</si>
  <si>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</si>
  <si>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</si>
  <si>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</si>
  <si>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</si>
  <si>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</si>
  <si>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</si>
  <si>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</si>
  <si>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</si>
  <si>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</si>
  <si>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</si>
  <si>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</si>
  <si>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</si>
  <si>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</si>
  <si>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</si>
  <si>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</si>
  <si>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</si>
  <si>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</si>
  <si>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</si>
  <si>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</si>
  <si>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</si>
  <si>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</si>
  <si>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</si>
  <si>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</si>
  <si>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</si>
  <si>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</si>
  <si>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</si>
  <si>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</si>
  <si>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</si>
  <si>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</si>
  <si>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</si>
  <si>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</si>
  <si>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</si>
  <si>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</si>
  <si>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</si>
  <si>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</si>
  <si>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</si>
  <si>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</si>
  <si>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</si>
  <si>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</si>
  <si>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</si>
  <si>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</si>
  <si>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</si>
  <si>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</si>
  <si>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</si>
  <si>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</si>
  <si>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</si>
  <si>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</si>
  <si>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</si>
  <si>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</si>
  <si>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</si>
  <si>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</si>
  <si>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</si>
  <si>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</si>
  <si>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</si>
  <si>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</si>
  <si>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</si>
  <si>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</si>
  <si>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</si>
  <si>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</si>
  <si>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</si>
  <si>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</si>
  <si>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</si>
  <si>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</si>
  <si>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</si>
  <si>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</si>
  <si>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</si>
  <si>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</si>
  <si>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</si>
  <si>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</si>
  <si>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</si>
  <si>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</si>
  <si>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</si>
  <si>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</si>
  <si>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</si>
  <si>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</si>
  <si>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</si>
  <si>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</si>
  <si>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</si>
  <si>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</si>
  <si>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</si>
  <si>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</si>
  <si>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</si>
  <si>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</si>
  <si>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</si>
  <si>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</si>
  <si>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</si>
  <si>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</si>
  <si>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</si>
  <si>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</si>
  <si>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</si>
  <si>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</si>
  <si>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</si>
  <si>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</si>
  <si>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</si>
  <si>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</si>
  <si>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</si>
  <si>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</si>
  <si>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</si>
  <si>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</si>
  <si>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</si>
  <si>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</si>
  <si>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</si>
  <si>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</si>
  <si>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</si>
  <si>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</si>
  <si>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</si>
  <si>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</si>
  <si>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</si>
  <si>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</si>
  <si>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</si>
  <si>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</si>
  <si>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</si>
  <si>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</si>
  <si>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</si>
  <si>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</si>
  <si>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</si>
  <si>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</si>
  <si>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</si>
  <si>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</si>
  <si>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</si>
  <si>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</si>
  <si>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</si>
  <si>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</si>
  <si>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</si>
  <si>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</si>
  <si>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</si>
  <si>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</si>
  <si>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</si>
  <si>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</si>
  <si>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</si>
  <si>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</si>
  <si>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</si>
  <si>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</si>
  <si>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</si>
  <si>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</si>
  <si>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</si>
  <si>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</si>
  <si>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</si>
  <si>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</si>
  <si>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</si>
  <si>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</si>
  <si>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</si>
  <si>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</si>
  <si>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</si>
  <si>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</si>
  <si>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</si>
  <si>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</si>
  <si>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</si>
  <si>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</si>
  <si>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</si>
  <si>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</si>
  <si>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</si>
  <si>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</si>
  <si>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</si>
  <si>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</si>
  <si>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</si>
  <si>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</si>
  <si>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</si>
  <si>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</si>
  <si>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</si>
  <si>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</si>
  <si>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</si>
  <si>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</si>
  <si>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</si>
  <si>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</si>
  <si>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</si>
  <si>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</si>
  <si>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</si>
  <si>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</si>
  <si>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</si>
  <si>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</si>
  <si>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</si>
  <si>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</si>
  <si>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</si>
  <si>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</si>
  <si>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</si>
  <si>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</si>
  <si>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</si>
  <si>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</si>
  <si>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</si>
  <si>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</si>
  <si>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</si>
  <si>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</si>
  <si>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</si>
  <si>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</si>
  <si>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</si>
  <si>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</si>
  <si>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</si>
  <si>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</si>
  <si>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</si>
  <si>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</si>
  <si>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</si>
  <si>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</si>
  <si>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</si>
  <si>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</si>
  <si>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</si>
  <si>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</si>
  <si>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</si>
  <si>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</si>
  <si>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</si>
  <si>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</si>
  <si>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</si>
  <si>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</si>
  <si>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</si>
  <si>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</si>
  <si>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</si>
  <si>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</si>
  <si>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</si>
  <si>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</si>
  <si>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</si>
  <si>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</si>
  <si>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</si>
  <si>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</si>
  <si>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</si>
  <si>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</si>
  <si>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</si>
  <si>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</si>
  <si>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</si>
  <si>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</si>
  <si>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</si>
  <si>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</si>
  <si>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</si>
  <si>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</si>
  <si>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</si>
  <si>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</si>
  <si>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</si>
  <si>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</si>
  <si>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</si>
  <si>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</si>
  <si>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</si>
  <si>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</si>
  <si>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</si>
  <si>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</si>
  <si>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</si>
  <si>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</si>
  <si>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</si>
  <si>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</si>
  <si>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</si>
  <si>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</si>
  <si>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</si>
  <si>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</si>
  <si>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</si>
  <si>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</si>
  <si>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</si>
  <si>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</si>
  <si>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</si>
  <si>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</si>
  <si>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</si>
  <si>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</si>
  <si>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</si>
  <si>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</si>
  <si>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</si>
  <si>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</si>
  <si>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</si>
  <si>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</si>
  <si>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</si>
  <si>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</si>
  <si>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</si>
  <si>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</si>
  <si>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</si>
  <si>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</si>
  <si>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</si>
  <si>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</si>
  <si>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</si>
  <si>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</si>
  <si>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</si>
  <si>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</si>
  <si>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</si>
  <si>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</si>
  <si>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</si>
  <si>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</si>
  <si>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</si>
  <si>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</si>
  <si>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</si>
  <si>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</si>
  <si>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</si>
  <si>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</si>
  <si>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</si>
  <si>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</si>
  <si>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</si>
  <si>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</si>
  <si>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</si>
  <si>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</si>
  <si>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</si>
  <si>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</si>
  <si>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</si>
  <si>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</si>
  <si>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</si>
  <si>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</si>
  <si>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</si>
  <si>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</si>
  <si>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</si>
  <si>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</si>
  <si>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</si>
  <si>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</si>
  <si>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</si>
  <si>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</si>
  <si>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</si>
  <si>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</si>
  <si>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</si>
  <si>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</si>
  <si>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</si>
  <si>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</si>
  <si>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</si>
  <si>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</si>
  <si>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</si>
  <si>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</si>
  <si>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</si>
  <si>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</si>
  <si>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</si>
  <si>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</si>
  <si>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</si>
  <si>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</si>
  <si>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</si>
  <si>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</si>
  <si>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</si>
  <si>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</si>
  <si>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</si>
  <si>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</si>
  <si>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</si>
  <si>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</si>
  <si>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</si>
  <si>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</si>
  <si>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</si>
  <si>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</si>
  <si>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</si>
  <si>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</si>
  <si>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</si>
  <si>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</si>
  <si>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</si>
  <si>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</si>
  <si>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</si>
  <si>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</si>
  <si>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</si>
  <si>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</si>
  <si>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</si>
  <si>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</si>
  <si>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</si>
  <si>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</si>
  <si>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</si>
  <si>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</si>
  <si>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</si>
  <si>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</si>
  <si>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</si>
  <si>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</si>
  <si>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</si>
  <si>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</si>
  <si>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</si>
  <si>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</si>
  <si>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</si>
  <si>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</si>
  <si>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</si>
  <si>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</si>
  <si>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</si>
  <si>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</si>
  <si>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</si>
  <si>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</si>
  <si>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</si>
  <si>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</si>
  <si>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</si>
  <si>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</si>
  <si>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</si>
  <si>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</si>
  <si>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</si>
  <si>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</si>
  <si>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</si>
  <si>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</si>
  <si>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</si>
  <si>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</si>
  <si>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</si>
  <si>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</si>
  <si>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</si>
  <si>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</si>
  <si>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</si>
  <si>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</si>
  <si>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</si>
  <si>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</si>
  <si>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</si>
  <si>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</si>
  <si>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</si>
  <si>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</si>
  <si>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</si>
  <si>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</si>
  <si>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</si>
  <si>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</si>
  <si>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</si>
  <si>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</si>
  <si>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</si>
  <si>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</si>
  <si>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</si>
  <si>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</si>
  <si>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</si>
  <si>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</si>
  <si>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</si>
  <si>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</si>
  <si>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</si>
  <si>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</si>
  <si>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</si>
  <si>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</si>
  <si>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</si>
  <si>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</si>
  <si>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</si>
  <si>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</si>
  <si>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</si>
  <si>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</si>
  <si>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</si>
  <si>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</si>
  <si>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</si>
  <si>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</si>
  <si>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</si>
  <si>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</si>
  <si>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</si>
  <si>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</si>
  <si>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</si>
  <si>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</si>
  <si>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</si>
  <si>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</si>
  <si>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</si>
  <si>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</si>
  <si>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</si>
  <si>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</si>
  <si>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</si>
  <si>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</si>
  <si>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</si>
  <si>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</si>
  <si>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</si>
  <si>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</si>
  <si>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</si>
  <si>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</si>
  <si>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</si>
  <si>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</si>
  <si>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</si>
  <si>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</si>
  <si>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</si>
  <si>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</si>
  <si>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</si>
  <si>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</si>
  <si>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</si>
  <si>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</si>
  <si>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</si>
  <si>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</si>
  <si>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</si>
  <si>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</si>
  <si>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</si>
  <si>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</si>
  <si>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</si>
  <si>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</si>
  <si>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</si>
  <si>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</si>
  <si>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</si>
  <si>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</si>
  <si>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</si>
  <si>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</si>
  <si>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</si>
  <si>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</si>
  <si>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</si>
  <si>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</si>
  <si>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</si>
  <si>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</si>
  <si>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</si>
  <si>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</si>
  <si>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</si>
  <si>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</si>
  <si>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</si>
  <si>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</si>
  <si>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</si>
  <si>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</si>
  <si>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</si>
  <si>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</si>
  <si>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</si>
  <si>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</si>
  <si>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</si>
  <si>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</si>
  <si>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</si>
  <si>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</si>
  <si>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</si>
  <si>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</si>
  <si>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</si>
  <si>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</si>
  <si>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</si>
  <si>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</si>
  <si>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</si>
  <si>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</si>
  <si>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</si>
  <si>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</si>
  <si>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</si>
  <si>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</si>
  <si>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</si>
  <si>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</si>
  <si>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</si>
  <si>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</si>
  <si>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</si>
  <si>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</si>
  <si>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</si>
  <si>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</si>
  <si>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</si>
  <si>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</si>
  <si>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</si>
  <si>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</si>
  <si>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</si>
  <si>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</si>
  <si>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</si>
  <si>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</si>
  <si>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</si>
  <si>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</si>
  <si>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</si>
  <si>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</si>
  <si>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</si>
  <si>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</si>
  <si>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</si>
  <si>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</si>
  <si>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</si>
  <si>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</si>
  <si>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</si>
  <si>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</si>
  <si>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</si>
  <si>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</si>
  <si>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</si>
  <si>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</si>
  <si>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</si>
  <si>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</si>
  <si>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</si>
  <si>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</si>
  <si>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</si>
  <si>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</si>
  <si>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</si>
  <si>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</si>
  <si>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</si>
  <si>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</si>
  <si>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</si>
  <si>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</si>
  <si>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</si>
  <si>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</si>
  <si>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</si>
  <si>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</si>
  <si>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</si>
  <si>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</si>
  <si>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</si>
  <si>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</si>
  <si>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</si>
  <si>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</si>
  <si>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</si>
  <si>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</si>
  <si>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</si>
  <si>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</si>
  <si>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</si>
  <si>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</si>
  <si>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</si>
  <si>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</si>
  <si>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</si>
  <si>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</si>
  <si>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</si>
  <si>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</si>
  <si>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</si>
  <si>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</si>
  <si>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</si>
  <si>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</si>
  <si>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</si>
  <si>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</si>
  <si>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</si>
  <si>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</si>
  <si>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</si>
  <si>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</si>
  <si>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</si>
  <si>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</si>
  <si>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</si>
  <si>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</si>
  <si>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</si>
  <si>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</si>
  <si>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</si>
  <si>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</si>
  <si>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</si>
  <si>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</si>
  <si>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</si>
  <si>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</si>
  <si>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</si>
  <si>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</si>
  <si>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</si>
  <si>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</si>
  <si>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</si>
  <si>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</si>
  <si>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</si>
  <si>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</si>
  <si>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</si>
  <si>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</si>
  <si>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</si>
  <si>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</si>
  <si>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</si>
  <si>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</si>
  <si>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</si>
  <si>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</si>
  <si>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</si>
  <si>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</si>
  <si>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</si>
  <si>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</si>
  <si>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</si>
  <si>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</si>
  <si>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</si>
  <si>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</si>
  <si>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</si>
  <si>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</si>
  <si>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</si>
  <si>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</si>
  <si>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</si>
  <si>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</si>
  <si>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</si>
  <si>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</si>
  <si>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</si>
  <si>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</si>
  <si>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</si>
  <si>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</si>
  <si>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</si>
  <si>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</si>
  <si>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</si>
  <si>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</si>
  <si>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</si>
  <si>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</si>
  <si>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</si>
  <si>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</si>
  <si>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</si>
  <si>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</si>
  <si>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</si>
  <si>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</si>
  <si>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</si>
  <si>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</si>
  <si>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</si>
  <si>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</si>
  <si>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</si>
  <si>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</si>
  <si>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</si>
  <si>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</si>
  <si>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</si>
  <si>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</si>
  <si>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</si>
  <si>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</si>
  <si>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</si>
  <si>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</si>
  <si>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</si>
  <si>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</si>
  <si>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</si>
  <si>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</si>
  <si>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</si>
  <si>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</si>
  <si>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</si>
  <si>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</si>
  <si>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</si>
  <si>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</si>
  <si>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</si>
  <si>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</si>
  <si>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</si>
  <si>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</si>
  <si>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</si>
  <si>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</si>
  <si>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</si>
  <si>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</si>
  <si>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</si>
  <si>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</si>
  <si>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</si>
  <si>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</si>
  <si>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</si>
  <si>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</si>
  <si>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</si>
  <si>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</si>
  <si>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</si>
  <si>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</si>
  <si>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</si>
  <si>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</si>
  <si>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</si>
  <si>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</si>
  <si>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</si>
  <si>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</si>
  <si>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</si>
  <si>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</si>
  <si>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</si>
  <si>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</si>
  <si>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</si>
  <si>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</si>
  <si>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</si>
  <si>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</si>
  <si>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</si>
  <si>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</si>
  <si>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</si>
  <si>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</si>
  <si>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</si>
  <si>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</si>
  <si>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</si>
  <si>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</si>
  <si>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</si>
  <si>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</si>
  <si>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</si>
  <si>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</si>
  <si>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</si>
  <si>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</si>
  <si>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</si>
  <si>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</si>
  <si>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</si>
  <si>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</si>
  <si>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</si>
  <si>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</si>
  <si>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</si>
  <si>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</si>
  <si>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</si>
  <si>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</si>
  <si>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</si>
  <si>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</si>
  <si>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</si>
  <si>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</si>
  <si>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</si>
  <si>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</si>
  <si>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</si>
  <si>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</si>
  <si>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</si>
  <si>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</si>
  <si>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</si>
  <si>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</si>
  <si>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</si>
  <si>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</si>
  <si>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</si>
  <si>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</si>
  <si>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</si>
  <si>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</si>
  <si>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</si>
  <si>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</si>
  <si>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</si>
  <si>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</si>
  <si>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</si>
  <si>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</si>
  <si>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</si>
  <si>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</si>
  <si>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</si>
  <si>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</si>
  <si>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</si>
  <si>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</si>
  <si>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</si>
  <si>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</si>
  <si>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</si>
  <si>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</si>
  <si>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</si>
  <si>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</si>
  <si>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</si>
  <si>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</si>
  <si>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</si>
  <si>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</si>
  <si>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</si>
  <si>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</si>
  <si>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</si>
  <si>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</si>
  <si>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</si>
  <si>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</si>
  <si>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</si>
  <si>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</si>
  <si>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</si>
  <si>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</si>
  <si>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</si>
  <si>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</si>
  <si>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</si>
  <si>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</si>
  <si>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</si>
  <si>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</si>
  <si>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</si>
  <si>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</si>
  <si>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</si>
  <si>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</si>
  <si>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</si>
  <si>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</si>
  <si>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</si>
  <si>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</si>
  <si>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</si>
  <si>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</si>
  <si>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</si>
  <si>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</si>
  <si>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</si>
  <si>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</si>
  <si>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</si>
  <si>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</si>
  <si>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</si>
  <si>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</si>
  <si>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</si>
  <si>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</si>
  <si>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</si>
  <si>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</si>
  <si>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</si>
  <si>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</si>
  <si>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</si>
  <si>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</si>
  <si>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</si>
  <si>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</si>
  <si>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</si>
  <si>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</si>
  <si>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</si>
  <si>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</si>
  <si>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</si>
  <si>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</si>
  <si>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</si>
  <si>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</si>
  <si>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</si>
  <si>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</si>
  <si>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</si>
  <si>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</si>
  <si>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</si>
  <si>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</si>
  <si>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</si>
  <si>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</si>
  <si>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</si>
  <si>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</si>
  <si>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</si>
  <si>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</si>
  <si>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</si>
  <si>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</si>
  <si>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</si>
  <si>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</si>
  <si>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</si>
  <si>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</si>
  <si>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</si>
  <si>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</si>
  <si>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</si>
  <si>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</si>
  <si>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</si>
  <si>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</si>
  <si>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</si>
  <si>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</si>
  <si>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</si>
  <si>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</si>
  <si>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</si>
  <si>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</si>
  <si>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</si>
  <si>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</si>
  <si>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</si>
  <si>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</si>
  <si>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</si>
  <si>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</si>
  <si>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</si>
  <si>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</si>
  <si>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</si>
  <si>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</si>
  <si>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</si>
  <si>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</si>
  <si>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</si>
  <si>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</si>
  <si>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</si>
  <si>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</si>
  <si>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</si>
  <si>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</si>
  <si>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</si>
  <si>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</si>
  <si>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</si>
  <si>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</si>
  <si>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</si>
  <si>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</si>
  <si>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</si>
  <si>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</si>
  <si>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</si>
  <si>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</si>
  <si>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</si>
  <si>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</si>
  <si>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</si>
  <si>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</si>
  <si>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</si>
  <si>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</si>
  <si>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</si>
  <si>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</si>
  <si>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</si>
  <si>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</si>
  <si>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</si>
  <si>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</si>
  <si>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</si>
  <si>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</si>
  <si>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</si>
  <si>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</si>
  <si>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</si>
  <si>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</si>
  <si>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</si>
  <si>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</si>
  <si>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</si>
  <si>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</si>
  <si>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</si>
  <si>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</si>
  <si>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</si>
  <si>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</si>
  <si>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</si>
  <si>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</si>
  <si>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</si>
  <si>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</si>
  <si>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</si>
  <si>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</si>
  <si>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</si>
  <si>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</si>
  <si>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</si>
  <si>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</si>
  <si>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</si>
  <si>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</si>
  <si>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</si>
  <si>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</si>
  <si>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</si>
  <si>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</si>
  <si>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</si>
  <si>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</si>
  <si>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</si>
  <si>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</si>
  <si>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</si>
  <si>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</si>
  <si>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</si>
  <si>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</si>
  <si>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</si>
  <si>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</si>
  <si>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</si>
  <si>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</si>
  <si>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</si>
  <si>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</si>
  <si>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</si>
  <si>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</si>
  <si>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</si>
  <si>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</si>
  <si>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</si>
  <si>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</si>
  <si>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</si>
  <si>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</si>
  <si>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</si>
  <si>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</si>
  <si>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</si>
  <si>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</si>
  <si>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</si>
  <si>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</si>
  <si>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</si>
  <si>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</si>
  <si>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</si>
  <si>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</si>
  <si>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</si>
  <si>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</si>
  <si>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</si>
  <si>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</si>
  <si>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</si>
  <si>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</si>
  <si>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</si>
  <si>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</si>
  <si>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</si>
  <si>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</si>
  <si>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</si>
  <si>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</si>
  <si>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</si>
  <si>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</si>
  <si>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</si>
  <si>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</si>
  <si>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</si>
  <si>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</si>
  <si>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</si>
  <si>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</si>
  <si>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</si>
  <si>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</si>
  <si>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</si>
  <si>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</si>
  <si>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</si>
  <si>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</si>
  <si>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</si>
  <si>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</si>
  <si>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</si>
  <si>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</si>
  <si>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</si>
  <si>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</si>
  <si>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</si>
  <si>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</si>
  <si>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</si>
  <si>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</si>
  <si>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</si>
  <si>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</si>
  <si>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</si>
  <si>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</si>
  <si>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</si>
  <si>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</si>
  <si>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</si>
  <si>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</si>
  <si>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</si>
  <si>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</si>
  <si>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</si>
  <si>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</si>
  <si>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</si>
  <si>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</si>
  <si>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</si>
  <si>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</si>
  <si>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</si>
  <si>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</si>
  <si>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</si>
  <si>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</si>
  <si>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</si>
  <si>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</si>
  <si>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</si>
  <si>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</si>
  <si>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</si>
  <si>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</si>
  <si>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</si>
  <si>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</si>
  <si>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</si>
  <si>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</si>
  <si>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</si>
  <si>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</si>
  <si>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</si>
  <si>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</si>
  <si>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</si>
  <si>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</si>
  <si>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</si>
  <si>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</si>
  <si>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</si>
  <si>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</si>
  <si>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</si>
  <si>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</si>
  <si>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</si>
  <si>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</si>
  <si>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</si>
  <si>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</si>
  <si>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</si>
  <si>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</si>
  <si>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</si>
  <si>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</si>
  <si>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</si>
  <si>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</si>
  <si>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</si>
  <si>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</si>
  <si>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</si>
  <si>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</si>
  <si>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</si>
  <si>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</si>
  <si>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</si>
  <si>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</si>
  <si>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</si>
  <si>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</si>
  <si>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</si>
  <si>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</si>
  <si>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</si>
  <si>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</si>
  <si>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</si>
  <si>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</si>
  <si>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</si>
  <si>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</si>
  <si>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</si>
  <si>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</si>
  <si>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</si>
  <si>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</si>
  <si>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</si>
  <si>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</si>
  <si>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</si>
  <si>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</si>
  <si>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</si>
  <si>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</si>
  <si>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</si>
  <si>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</si>
  <si>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</si>
  <si>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</si>
  <si>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</si>
  <si>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</si>
  <si>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</si>
  <si>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</si>
  <si>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</si>
  <si>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</si>
  <si>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</si>
  <si>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</si>
  <si>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</si>
  <si>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</si>
  <si>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</si>
  <si>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</si>
  <si>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</si>
  <si>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</si>
  <si>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</si>
  <si>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</si>
  <si>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</si>
  <si>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</si>
  <si>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</si>
  <si>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</si>
  <si>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</si>
  <si>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</si>
  <si>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</si>
  <si>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</si>
  <si>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</si>
  <si>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</si>
  <si>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</si>
  <si>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</si>
  <si>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</si>
  <si>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</si>
  <si>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</si>
  <si>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</si>
  <si>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</si>
  <si>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</si>
  <si>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</si>
  <si>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</si>
  <si>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</si>
  <si>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</si>
  <si>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</si>
  <si>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</si>
  <si>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</si>
  <si>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</si>
  <si>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</si>
  <si>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</si>
  <si>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</si>
  <si>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</si>
  <si>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</si>
  <si>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</si>
  <si>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</si>
  <si>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</si>
  <si>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</si>
  <si>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</si>
  <si>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</si>
  <si>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</si>
  <si>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</si>
  <si>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</si>
  <si>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</si>
  <si>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</si>
  <si>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</si>
  <si>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</si>
  <si>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</si>
  <si>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</si>
  <si>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</si>
  <si>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</si>
  <si>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</si>
  <si>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</si>
  <si>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</si>
  <si>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</si>
  <si>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</si>
  <si>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</si>
  <si>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</si>
  <si>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</si>
  <si>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</si>
  <si>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</si>
  <si>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</si>
  <si>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</si>
  <si>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</si>
  <si>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</si>
  <si>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</si>
  <si>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</si>
  <si>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</si>
  <si>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</si>
  <si>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</si>
  <si>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</si>
  <si>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</si>
  <si>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</si>
  <si>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</si>
  <si>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</si>
  <si>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</si>
  <si>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</si>
  <si>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</si>
  <si>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</si>
  <si>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</si>
  <si>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</si>
  <si>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</si>
  <si>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</si>
  <si>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</si>
  <si>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</si>
  <si>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</si>
  <si>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</si>
  <si>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</si>
  <si>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</si>
  <si>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</si>
  <si>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</si>
  <si>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</si>
  <si>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</si>
  <si>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</si>
  <si>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</si>
  <si>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</si>
  <si>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</si>
  <si>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</si>
  <si>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</si>
  <si>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</si>
  <si>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</si>
  <si>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</si>
  <si>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</si>
  <si>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</si>
  <si>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</si>
  <si>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</si>
  <si>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</si>
  <si>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</si>
  <si>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</si>
  <si>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</si>
  <si>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</si>
  <si>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</si>
  <si>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</si>
  <si>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</si>
  <si>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</si>
  <si>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</si>
  <si>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</si>
  <si>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</si>
  <si>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</si>
  <si>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</si>
  <si>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</si>
  <si>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</si>
  <si>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</si>
  <si>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</si>
  <si>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</si>
  <si>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</si>
  <si>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</si>
  <si>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</si>
  <si>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</si>
  <si>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</si>
  <si>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</si>
  <si>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</si>
  <si>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</si>
  <si>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</si>
  <si>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</si>
  <si>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</si>
  <si>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</si>
  <si>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</si>
  <si>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</si>
  <si>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</si>
  <si>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</si>
  <si>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</si>
  <si>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</si>
  <si>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</si>
  <si>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</si>
  <si>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</si>
  <si>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</si>
  <si>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</si>
  <si>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</si>
  <si>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</si>
  <si>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</si>
  <si>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</si>
  <si>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</si>
  <si>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</si>
  <si>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</si>
  <si>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</si>
  <si>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</si>
  <si>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</si>
  <si>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</si>
  <si>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</si>
  <si>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</si>
  <si>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</si>
  <si>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</si>
  <si>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</si>
  <si>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</si>
  <si>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</si>
  <si>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</si>
  <si>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</si>
  <si>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</si>
  <si>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</si>
  <si>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</si>
  <si>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</si>
  <si>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</si>
  <si>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</si>
  <si>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</si>
  <si>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</si>
  <si>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</si>
  <si>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</si>
  <si>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</si>
  <si>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</si>
  <si>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</si>
  <si>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</si>
  <si>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</si>
  <si>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</si>
  <si>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</si>
  <si>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</si>
  <si>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</si>
  <si>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</si>
  <si>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</si>
  <si>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</si>
  <si>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</si>
  <si>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</si>
  <si>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</si>
  <si>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</si>
  <si>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</si>
  <si>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</si>
  <si>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</si>
  <si>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</si>
  <si>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</si>
  <si>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</si>
  <si>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</si>
  <si>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</si>
  <si>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</si>
  <si>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</si>
  <si>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</si>
  <si>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</si>
  <si>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</si>
  <si>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</si>
  <si>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</si>
  <si>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</si>
  <si>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</si>
  <si>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</si>
  <si>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</si>
  <si>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</si>
  <si>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</si>
  <si>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</si>
  <si>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</si>
  <si>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</si>
  <si>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</si>
  <si>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</si>
  <si>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</si>
  <si>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</si>
  <si>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</si>
  <si>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</si>
  <si>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</si>
  <si>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</si>
  <si>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</si>
  <si>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</si>
  <si>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</si>
  <si>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</si>
  <si>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</si>
  <si>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</si>
  <si>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</si>
  <si>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</si>
  <si>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</si>
  <si>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</si>
  <si>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</si>
  <si>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</si>
  <si>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</si>
  <si>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</si>
  <si>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</si>
  <si>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</si>
  <si>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</si>
  <si>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</si>
  <si>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</si>
  <si>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</si>
  <si>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</si>
  <si>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</si>
  <si>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</si>
  <si>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</si>
  <si>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</si>
  <si>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</si>
  <si>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</si>
  <si>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</si>
  <si>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</si>
  <si>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</si>
  <si>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</si>
  <si>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</si>
  <si>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</si>
  <si>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</si>
  <si>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</si>
  <si>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</si>
  <si>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</si>
  <si>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</si>
  <si>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</si>
  <si>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</si>
  <si>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</si>
  <si>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</si>
  <si>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</si>
  <si>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</si>
  <si>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</si>
  <si>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</si>
  <si>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</si>
  <si>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</si>
  <si>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</si>
  <si>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</si>
  <si>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</si>
  <si>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</si>
  <si>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</si>
  <si>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</si>
  <si>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</si>
  <si>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</si>
  <si>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</si>
  <si>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</si>
  <si>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</si>
  <si>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</si>
  <si>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</si>
  <si>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</si>
  <si>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</si>
  <si>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</si>
  <si>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</si>
  <si>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</si>
  <si>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</si>
  <si>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</si>
  <si>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</si>
  <si>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</si>
  <si>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</si>
  <si>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</si>
  <si>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</si>
  <si>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</si>
  <si>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</si>
  <si>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</si>
  <si>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</si>
  <si>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</si>
  <si>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</si>
  <si>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</si>
  <si>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</si>
  <si>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</si>
  <si>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</si>
  <si>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</si>
  <si>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</si>
  <si>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</si>
  <si>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</si>
  <si>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</si>
  <si>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</si>
  <si>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</si>
  <si>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</si>
  <si>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</si>
  <si>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</si>
  <si>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</si>
  <si>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</si>
  <si>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</si>
  <si>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</si>
  <si>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</si>
  <si>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</si>
  <si>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</si>
  <si>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</si>
  <si>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</si>
  <si>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</si>
  <si>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</si>
  <si>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</si>
  <si>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</si>
  <si>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</si>
  <si>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</si>
  <si>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</si>
  <si>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</si>
  <si>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</si>
  <si>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</si>
  <si>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</si>
  <si>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</si>
  <si>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</si>
  <si>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</si>
  <si>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</si>
  <si>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</si>
  <si>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</si>
  <si>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</si>
  <si>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</si>
  <si>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</si>
  <si>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</si>
  <si>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</si>
  <si>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</si>
  <si>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</si>
  <si>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</si>
  <si>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</si>
  <si>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</si>
  <si>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</si>
  <si>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</si>
  <si>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</si>
  <si>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</si>
  <si>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</si>
  <si>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</si>
  <si>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</si>
  <si>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</si>
  <si>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</si>
  <si>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</si>
  <si>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</si>
  <si>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</si>
  <si>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</si>
  <si>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</si>
  <si>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</si>
  <si>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</si>
  <si>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</si>
  <si>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</si>
  <si>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</si>
  <si>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</si>
  <si>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</si>
  <si>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</si>
  <si>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</si>
  <si>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</si>
  <si>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</si>
  <si>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</si>
  <si>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</si>
  <si>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</si>
  <si>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</si>
  <si>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</si>
  <si>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</si>
  <si>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</si>
  <si>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</si>
  <si>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</si>
  <si>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</si>
  <si>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</si>
  <si>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</si>
  <si>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</si>
  <si>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</si>
  <si>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</si>
  <si>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</si>
  <si>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</si>
  <si>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</si>
  <si>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</si>
  <si>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</si>
  <si>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</si>
  <si>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</si>
  <si>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</si>
  <si>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</si>
  <si>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</si>
  <si>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</si>
  <si>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</si>
  <si>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</si>
  <si>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</si>
  <si>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</si>
  <si>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</si>
  <si>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</si>
  <si>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</si>
  <si>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</si>
  <si>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</si>
  <si>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</si>
  <si>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</si>
  <si>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</si>
  <si>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</si>
  <si>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</si>
  <si>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</si>
  <si>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</si>
  <si>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</si>
  <si>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</si>
  <si>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</si>
  <si>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</si>
  <si>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</si>
  <si>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</si>
  <si>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</si>
  <si>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</si>
  <si>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</si>
  <si>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</si>
  <si>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</si>
  <si>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</si>
  <si>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</si>
  <si>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</si>
  <si>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</si>
  <si>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</si>
  <si>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</si>
  <si>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</si>
  <si>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</si>
  <si>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</si>
  <si>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</si>
  <si>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</si>
  <si>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</si>
  <si>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</si>
  <si>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</si>
  <si>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</si>
  <si>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</si>
  <si>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</si>
  <si>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</si>
  <si>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</si>
  <si>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</si>
  <si>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</si>
  <si>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</si>
  <si>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</si>
  <si>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</si>
  <si>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</si>
  <si>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</si>
  <si>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</si>
  <si>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</si>
  <si>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</si>
  <si>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</si>
  <si>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</si>
  <si>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</si>
  <si>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</si>
  <si>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</si>
  <si>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</si>
  <si>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</si>
  <si>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</si>
  <si>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</si>
  <si>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</si>
  <si>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</si>
  <si>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</si>
  <si>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</si>
  <si>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</si>
  <si>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</si>
  <si>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</si>
  <si>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</si>
  <si>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</si>
  <si>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</si>
  <si>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</si>
  <si>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</si>
  <si>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</si>
  <si>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</si>
  <si>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</si>
  <si>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</si>
  <si>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</si>
  <si>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</si>
  <si>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</si>
  <si>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</si>
  <si>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</si>
  <si>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</si>
  <si>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</si>
  <si>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</si>
  <si>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</si>
  <si>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</si>
  <si>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</si>
  <si>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</si>
  <si>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</si>
  <si>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</si>
  <si>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</si>
  <si>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</si>
  <si>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</si>
  <si>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</si>
  <si>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</si>
  <si>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</si>
  <si>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</si>
  <si>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</si>
  <si>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</si>
  <si>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</si>
  <si>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</si>
  <si>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</si>
  <si>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</si>
  <si>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</si>
  <si>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</si>
  <si>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</si>
  <si>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</si>
  <si>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</si>
  <si>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</si>
  <si>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</si>
  <si>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</si>
  <si>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</si>
  <si>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</si>
  <si>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</si>
  <si>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</si>
  <si>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</si>
  <si>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</si>
  <si>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</si>
  <si>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</si>
  <si>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</si>
  <si>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</si>
  <si>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</si>
  <si>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</si>
  <si>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</si>
  <si>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</si>
  <si>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</si>
  <si>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</si>
  <si>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</si>
  <si>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</si>
  <si>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</si>
  <si>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</si>
  <si>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</si>
  <si>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</si>
  <si>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</si>
  <si>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</si>
  <si>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</si>
  <si>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</si>
  <si>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</si>
  <si>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</si>
  <si>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</si>
  <si>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</si>
  <si>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</si>
  <si>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</si>
  <si>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</si>
  <si>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</si>
  <si>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</si>
  <si>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</si>
  <si>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</si>
  <si>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</si>
  <si>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</si>
  <si>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</si>
  <si>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</si>
  <si>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</si>
  <si>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</si>
  <si>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</si>
  <si>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</si>
  <si>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</si>
  <si>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</si>
  <si>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</si>
  <si>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</si>
  <si>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</si>
  <si>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</si>
  <si>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</si>
  <si>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</si>
  <si>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</si>
  <si>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</si>
  <si>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</si>
  <si>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</si>
  <si>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</si>
  <si>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</si>
  <si>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</si>
  <si>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</si>
  <si>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</si>
  <si>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</si>
  <si>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</si>
  <si>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</si>
  <si>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</si>
  <si>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</si>
  <si>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</si>
  <si>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</si>
  <si>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</si>
  <si>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</si>
  <si>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</si>
  <si>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</si>
  <si>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</si>
  <si>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</si>
  <si>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</si>
  <si>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</si>
  <si>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</si>
  <si>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</si>
  <si>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</si>
  <si>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</si>
  <si>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</si>
  <si>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</si>
  <si>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</si>
  <si>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</si>
  <si>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</si>
  <si>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</si>
  <si>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</si>
  <si>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</si>
  <si>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</si>
  <si>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</si>
  <si>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</si>
  <si>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</si>
  <si>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</si>
  <si>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</si>
  <si>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</si>
  <si>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</si>
  <si>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</si>
  <si>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</si>
  <si>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</si>
  <si>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</si>
  <si>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</si>
  <si>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</si>
  <si>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</si>
  <si>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</si>
  <si>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</si>
  <si>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</si>
  <si>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</si>
  <si>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</si>
  <si>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</si>
  <si>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</si>
  <si>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</si>
  <si>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</si>
  <si>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</si>
  <si>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</si>
  <si>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</si>
  <si>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</si>
  <si>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</si>
  <si>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</si>
  <si>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</si>
  <si>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</si>
  <si>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</si>
  <si>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</si>
  <si>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</si>
  <si>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</si>
  <si>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</si>
  <si>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</si>
  <si>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</si>
  <si>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</si>
  <si>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</si>
  <si>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</si>
  <si>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</si>
  <si>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</si>
  <si>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</si>
  <si>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</si>
  <si>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</si>
  <si>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</si>
  <si>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</si>
  <si>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</si>
  <si>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</si>
  <si>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</si>
  <si>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</si>
  <si>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</si>
  <si>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</si>
  <si>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</si>
  <si>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</si>
  <si>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</si>
  <si>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</si>
  <si>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</si>
  <si>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</si>
  <si>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</si>
  <si>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</si>
  <si>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</si>
  <si>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</si>
  <si>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</si>
  <si>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</si>
  <si>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</si>
  <si>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</si>
  <si>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</si>
  <si>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</si>
  <si>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</si>
  <si>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</si>
  <si>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</si>
  <si>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</si>
  <si>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</si>
  <si>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</si>
  <si>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</si>
  <si>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</si>
  <si>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</si>
  <si>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</si>
  <si>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</si>
  <si>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</si>
  <si>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</si>
  <si>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</si>
  <si>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</si>
  <si>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</si>
  <si>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</si>
  <si>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</si>
  <si>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</si>
  <si>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</si>
  <si>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</si>
  <si>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</si>
  <si>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</si>
  <si>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</si>
  <si>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</si>
  <si>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</si>
  <si>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</si>
  <si>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</si>
  <si>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</si>
  <si>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</si>
  <si>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</si>
  <si>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</si>
  <si>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</si>
  <si>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</si>
  <si>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</si>
  <si>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</si>
  <si>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</si>
  <si>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</si>
  <si>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</si>
  <si>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</si>
  <si>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</si>
  <si>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</si>
  <si>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</si>
  <si>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</si>
  <si>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</si>
  <si>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</si>
  <si>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</si>
  <si>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</si>
  <si>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</si>
  <si>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</si>
  <si>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</si>
  <si>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</si>
  <si>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</si>
  <si>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</si>
  <si>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</si>
  <si>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</si>
  <si>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</si>
  <si>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</si>
  <si>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</si>
  <si>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</si>
  <si>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</si>
  <si>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</si>
  <si>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</si>
  <si>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</si>
  <si>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</si>
  <si>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</si>
  <si>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</si>
  <si>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</si>
  <si>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</si>
  <si>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</si>
  <si>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</si>
  <si>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</si>
  <si>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</si>
  <si>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</si>
  <si>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</si>
  <si>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</si>
  <si>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</si>
  <si>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</si>
  <si>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</si>
  <si>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</si>
  <si>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</si>
  <si>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</si>
  <si>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</si>
  <si>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</si>
  <si>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</si>
  <si>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</si>
  <si>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</si>
  <si>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</si>
  <si>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</si>
  <si>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</si>
  <si>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</si>
  <si>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</si>
  <si>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</si>
  <si>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</si>
  <si>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</si>
  <si>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</si>
  <si>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</si>
  <si>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</si>
  <si>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</si>
  <si>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</si>
  <si>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</si>
  <si>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</si>
  <si>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</si>
  <si>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</si>
  <si>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</si>
  <si>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</si>
  <si>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</si>
  <si>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</si>
  <si>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</si>
  <si>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</si>
  <si>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</si>
  <si>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</si>
  <si>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</si>
  <si>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</si>
  <si>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</si>
  <si>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</si>
  <si>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</si>
  <si>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</si>
  <si>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</si>
  <si>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</si>
  <si>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</si>
  <si>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</si>
  <si>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</si>
  <si>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</si>
  <si>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</si>
  <si>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</si>
  <si>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</si>
  <si>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</si>
  <si>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</si>
  <si>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</si>
  <si>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</si>
  <si>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</si>
  <si>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</si>
  <si>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</si>
  <si>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</si>
  <si>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</si>
  <si>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</si>
  <si>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</si>
  <si>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</si>
  <si>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</si>
  <si>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</si>
  <si>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</si>
  <si>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</si>
  <si>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</si>
  <si>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</si>
  <si>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</si>
  <si>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</si>
  <si>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</si>
  <si>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</si>
  <si>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</si>
  <si>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</si>
  <si>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</si>
  <si>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</si>
  <si>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</si>
  <si>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</si>
  <si>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</si>
  <si>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</si>
  <si>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</si>
  <si>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</si>
  <si>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</si>
  <si>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</si>
  <si>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</si>
  <si>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</si>
  <si>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</si>
  <si>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</si>
  <si>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</si>
  <si>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</si>
  <si>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</si>
  <si>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</si>
  <si>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</si>
  <si>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</si>
  <si>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</si>
  <si>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</si>
  <si>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</si>
  <si>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</si>
  <si>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</si>
  <si>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</si>
  <si>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</si>
  <si>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</si>
  <si>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</si>
  <si>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</si>
  <si>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</si>
  <si>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</si>
  <si>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</si>
  <si>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</si>
  <si>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</si>
  <si>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</si>
  <si>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</si>
  <si>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</si>
  <si>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</si>
  <si>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</si>
  <si>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</si>
  <si>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</si>
  <si>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</si>
  <si>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</si>
  <si>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</si>
  <si>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</si>
  <si>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</si>
  <si>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</si>
  <si>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</si>
  <si>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</si>
  <si>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</si>
  <si>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</si>
  <si>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</si>
  <si>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</si>
  <si>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</si>
  <si>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</si>
  <si>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</si>
  <si>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</si>
  <si>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</si>
  <si>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</si>
  <si>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</si>
  <si>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</si>
  <si>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</si>
  <si>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</si>
  <si>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</si>
  <si>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</si>
  <si>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</si>
  <si>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</si>
  <si>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</si>
  <si>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</si>
  <si>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</si>
  <si>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</si>
  <si>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</si>
  <si>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</si>
  <si>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</si>
  <si>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</si>
  <si>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</si>
  <si>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</si>
  <si>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</si>
  <si>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</si>
  <si>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</si>
  <si>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</si>
  <si>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</si>
  <si>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</si>
  <si>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</si>
  <si>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</si>
  <si>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</si>
  <si>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</si>
  <si>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</si>
  <si>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</si>
  <si>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</si>
  <si>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</si>
  <si>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</si>
  <si>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</si>
  <si>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</si>
  <si>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</si>
  <si>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</si>
  <si>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</si>
  <si>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</si>
  <si>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</si>
  <si>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</si>
  <si>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</si>
  <si>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</si>
  <si>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</si>
  <si>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</si>
  <si>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</si>
  <si>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</si>
  <si>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</si>
  <si>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</si>
  <si>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</si>
  <si>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</si>
  <si>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</si>
  <si>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</si>
  <si>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</si>
  <si>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</si>
  <si>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</si>
  <si>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</si>
  <si>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</si>
  <si>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</si>
  <si>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</si>
  <si>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</si>
  <si>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</si>
  <si>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</si>
  <si>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</si>
  <si>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</si>
  <si>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</si>
  <si>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</si>
  <si>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</si>
  <si>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</si>
  <si>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</si>
  <si>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</si>
  <si>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</si>
  <si>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</si>
  <si>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</si>
  <si>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</si>
  <si>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</si>
  <si>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</si>
  <si>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</si>
  <si>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</si>
  <si>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</si>
  <si>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</si>
  <si>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</si>
  <si>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</si>
  <si>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</si>
  <si>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</si>
  <si>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</si>
  <si>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</si>
  <si>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</si>
  <si>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</si>
  <si>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</si>
  <si>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</si>
  <si>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</si>
  <si>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</si>
  <si>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</si>
  <si>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</si>
  <si>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</si>
  <si>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</si>
  <si>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</si>
  <si>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</si>
  <si>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</si>
  <si>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</si>
  <si>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</si>
  <si>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</si>
  <si>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</si>
  <si>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</si>
  <si>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</si>
  <si>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</si>
  <si>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</si>
  <si>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</si>
  <si>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</si>
  <si>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</si>
  <si>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</si>
  <si>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</si>
  <si>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</si>
  <si>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</si>
  <si>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</si>
  <si>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</si>
  <si>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</si>
  <si>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</si>
  <si>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</si>
  <si>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</si>
  <si>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</si>
  <si>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</si>
  <si>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</si>
  <si>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</si>
  <si>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</si>
  <si>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</si>
  <si>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</si>
  <si>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</si>
  <si>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</si>
  <si>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</si>
  <si>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</si>
  <si>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</si>
  <si>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</si>
  <si>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</si>
  <si>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</si>
  <si>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</si>
  <si>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</si>
  <si>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</si>
  <si>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</si>
  <si>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</si>
  <si>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</si>
  <si>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</si>
  <si>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</si>
  <si>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</si>
  <si>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</si>
  <si>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</si>
  <si>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</si>
  <si>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</si>
  <si>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</si>
  <si>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</si>
  <si>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</si>
  <si>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</si>
  <si>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</si>
  <si>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</si>
  <si>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</si>
  <si>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</si>
  <si>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</si>
  <si>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</si>
  <si>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</si>
  <si>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</si>
  <si>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</si>
  <si>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</si>
  <si>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</si>
  <si>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</si>
  <si>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</si>
  <si>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</si>
  <si>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</si>
  <si>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</si>
  <si>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</si>
  <si>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</si>
  <si>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</si>
  <si>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</si>
  <si>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</si>
  <si>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</si>
  <si>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</si>
  <si>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</si>
  <si>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</si>
  <si>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</si>
  <si>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</si>
  <si>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</si>
  <si>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</si>
  <si>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</si>
  <si>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</si>
  <si>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</si>
  <si>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</si>
  <si>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</si>
  <si>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</si>
  <si>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</si>
  <si>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</si>
  <si>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</si>
  <si>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</si>
  <si>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</si>
  <si>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</si>
  <si>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</si>
  <si>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</si>
  <si>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</si>
  <si>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</si>
  <si>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</si>
  <si>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</si>
  <si>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</si>
  <si>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</si>
  <si>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</si>
  <si>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</si>
  <si>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</si>
  <si>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</si>
  <si>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</si>
  <si>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</si>
  <si>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</si>
  <si>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</si>
  <si>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</si>
  <si>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</si>
  <si>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</si>
  <si>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</si>
  <si>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</si>
  <si>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</si>
  <si>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</si>
  <si>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</si>
  <si>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</si>
  <si>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</si>
  <si>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</si>
  <si>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</si>
  <si>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</si>
  <si>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</si>
  <si>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</si>
  <si>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</si>
  <si>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</si>
  <si>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</si>
  <si>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</si>
  <si>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</si>
  <si>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</si>
  <si>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</si>
  <si>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</si>
  <si>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</si>
  <si>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</si>
  <si>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</si>
  <si>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</si>
  <si>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</si>
  <si>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</si>
  <si>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</si>
  <si>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</si>
  <si>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</si>
  <si>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</si>
  <si>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</si>
  <si>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</si>
  <si>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</si>
  <si>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</si>
  <si>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</si>
  <si>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</si>
  <si>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</si>
  <si>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</si>
  <si>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</si>
  <si>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</si>
  <si>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</si>
  <si>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</si>
  <si>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</si>
  <si>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</si>
  <si>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</si>
  <si>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</si>
  <si>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</si>
  <si>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</si>
  <si>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</si>
  <si>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</si>
  <si>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</si>
  <si>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</si>
  <si>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</si>
  <si>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</si>
  <si>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</si>
  <si>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</si>
  <si>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</si>
  <si>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</si>
  <si>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</si>
  <si>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</si>
  <si>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</si>
  <si>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</si>
  <si>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</si>
  <si>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</si>
  <si>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</si>
  <si>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</si>
  <si>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</si>
  <si>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</si>
  <si>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</si>
  <si>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</si>
  <si>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</si>
  <si>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</si>
  <si>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</si>
  <si>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</si>
  <si>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</si>
  <si>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</si>
  <si>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</si>
  <si>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</si>
  <si>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</si>
  <si>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</si>
  <si>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</si>
  <si>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</si>
  <si>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</si>
  <si>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</si>
  <si>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</si>
  <si>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</si>
  <si>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</si>
  <si>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</si>
  <si>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</si>
  <si>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</si>
  <si>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</si>
  <si>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</si>
  <si>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</si>
  <si>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</si>
  <si>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</si>
  <si>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</si>
  <si>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</si>
  <si>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</si>
  <si>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</si>
  <si>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</si>
  <si>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</si>
  <si>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</si>
  <si>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</si>
  <si>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</si>
  <si>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</si>
  <si>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</si>
  <si>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</si>
  <si>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</si>
  <si>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</si>
  <si>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</si>
  <si>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</si>
  <si>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</si>
  <si>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</si>
  <si>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</si>
  <si>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</si>
  <si>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</si>
  <si>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</si>
  <si>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</si>
  <si>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</si>
  <si>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</si>
  <si>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</si>
  <si>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</si>
  <si>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</si>
  <si>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</si>
  <si>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</si>
  <si>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</si>
  <si>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</si>
  <si>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</si>
  <si>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</si>
  <si>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</si>
  <si>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</si>
  <si>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</si>
  <si>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</si>
  <si>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</si>
  <si>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</si>
  <si>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</si>
  <si>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</si>
  <si>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</si>
  <si>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</si>
  <si>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</si>
  <si>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</si>
  <si>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</si>
  <si>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</si>
  <si>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</si>
  <si>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</si>
  <si>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</si>
  <si>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</si>
  <si>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</si>
  <si>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</si>
  <si>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</si>
  <si>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</si>
  <si>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</si>
  <si>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</si>
  <si>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</si>
  <si>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</si>
  <si>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</si>
  <si>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</si>
  <si>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</si>
  <si>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</si>
  <si>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</si>
  <si>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</si>
  <si>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</si>
  <si>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</si>
  <si>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</si>
  <si>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</si>
  <si>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</si>
  <si>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</si>
  <si>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</si>
  <si>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</si>
  <si>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</si>
  <si>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</si>
  <si>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</si>
  <si>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</si>
  <si>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</si>
  <si>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</si>
  <si>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</si>
  <si>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</si>
  <si>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</si>
  <si>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</si>
  <si>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</si>
  <si>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</si>
  <si>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</si>
  <si>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</si>
  <si>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</si>
  <si>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</si>
  <si>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</si>
  <si>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</si>
  <si>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</si>
  <si>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</si>
  <si>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</si>
  <si>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</si>
  <si>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</si>
  <si>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</si>
  <si>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</si>
  <si>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</si>
  <si>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</si>
  <si>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</si>
  <si>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</si>
  <si>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</si>
  <si>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</si>
  <si>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</si>
  <si>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</si>
  <si>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</si>
  <si>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</si>
  <si>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</si>
  <si>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</si>
  <si>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</si>
  <si>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</si>
  <si>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</si>
  <si>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</si>
  <si>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</si>
  <si>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</si>
  <si>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</si>
  <si>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</si>
  <si>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</si>
  <si>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</si>
  <si>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</si>
  <si>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</si>
  <si>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</si>
  <si>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</si>
  <si>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</si>
  <si>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</si>
  <si>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</si>
  <si>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</si>
  <si>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</si>
  <si>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</si>
  <si>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</si>
  <si>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</si>
  <si>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</si>
  <si>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</si>
  <si>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</si>
  <si>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</si>
  <si>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</si>
  <si>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</si>
  <si>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</si>
  <si>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</si>
  <si>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</si>
  <si>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</si>
  <si>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</si>
  <si>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</si>
  <si>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</si>
  <si>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</si>
  <si>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</si>
  <si>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</si>
  <si>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</si>
  <si>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</si>
  <si>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</si>
  <si>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</si>
  <si>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</si>
  <si>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</si>
  <si>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</si>
  <si>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</si>
  <si>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</si>
  <si>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</si>
  <si>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</si>
  <si>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</si>
  <si>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</si>
  <si>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</si>
  <si>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</si>
  <si>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</si>
  <si>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</si>
  <si>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</si>
  <si>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</si>
  <si>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</si>
  <si>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</si>
  <si>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</si>
  <si>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</si>
  <si>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</si>
  <si>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</si>
  <si>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</si>
  <si>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</si>
  <si>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</si>
  <si>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</si>
  <si>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</si>
  <si>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</si>
  <si>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</si>
  <si>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</si>
  <si>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</si>
  <si>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</si>
  <si>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</si>
  <si>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</si>
  <si>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</si>
  <si>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</si>
  <si>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</si>
  <si>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</si>
  <si>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</si>
  <si>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</si>
  <si>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</si>
  <si>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</si>
  <si>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</si>
  <si>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</si>
  <si>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</si>
  <si>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</si>
  <si>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</si>
  <si>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</si>
  <si>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</si>
  <si>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</si>
  <si>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</si>
  <si>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</si>
  <si>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</si>
  <si>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</si>
  <si>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</si>
  <si>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</si>
  <si>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</si>
  <si>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</si>
  <si>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</si>
  <si>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</si>
  <si>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</si>
  <si>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</si>
  <si>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</si>
  <si>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</si>
  <si>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</si>
  <si>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</si>
  <si>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</si>
  <si>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</si>
  <si>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</si>
  <si>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</si>
  <si>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</si>
  <si>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</si>
  <si>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</si>
  <si>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</si>
  <si>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</si>
  <si>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</si>
  <si>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</si>
  <si>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</si>
  <si>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</si>
  <si>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</si>
  <si>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</si>
  <si>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</si>
  <si>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</si>
  <si>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</si>
  <si>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</si>
  <si>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</si>
  <si>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</si>
  <si>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</si>
  <si>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</si>
  <si>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</si>
  <si>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</si>
  <si>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</si>
  <si>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</si>
  <si>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</si>
  <si>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</si>
  <si>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</si>
  <si>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</si>
  <si>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</si>
  <si>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</si>
  <si>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</si>
  <si>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</si>
  <si>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</si>
  <si>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</si>
  <si>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</si>
  <si>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</si>
  <si>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</si>
  <si>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</si>
  <si>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</si>
  <si>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</si>
  <si>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</si>
  <si>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</si>
  <si>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</si>
  <si>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</si>
  <si>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</si>
  <si>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</si>
  <si>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</si>
  <si>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</si>
  <si>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</si>
  <si>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</si>
  <si>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</si>
  <si>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</si>
  <si>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</si>
  <si>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</si>
  <si>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</si>
  <si>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</si>
  <si>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</si>
  <si>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</si>
  <si>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</si>
  <si>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</si>
  <si>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</si>
  <si>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</si>
  <si>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</si>
  <si>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</si>
  <si>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</si>
  <si>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</si>
  <si>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</si>
  <si>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</si>
  <si>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</si>
  <si>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</si>
  <si>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</si>
  <si>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</si>
  <si>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</si>
  <si>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</si>
  <si>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</si>
  <si>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</si>
  <si>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</si>
  <si>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</si>
  <si>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</si>
  <si>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</si>
  <si>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</si>
  <si>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</si>
  <si>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</si>
  <si>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</si>
  <si>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</si>
  <si>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</si>
  <si>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</si>
  <si>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</si>
  <si>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</si>
  <si>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</si>
  <si>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</si>
  <si>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</si>
  <si>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</si>
  <si>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</si>
  <si>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</si>
  <si>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</si>
  <si>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</si>
  <si>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</si>
  <si>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</si>
  <si>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</si>
  <si>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</si>
  <si>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</si>
  <si>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</si>
  <si>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</si>
  <si>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</si>
  <si>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</si>
  <si>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</si>
  <si>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</si>
  <si>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</si>
  <si>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</si>
  <si>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</si>
  <si>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</si>
  <si>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</si>
  <si>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</si>
  <si>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</si>
  <si>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</si>
  <si>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</si>
  <si>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</si>
  <si>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</si>
  <si>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</si>
  <si>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</si>
  <si>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</si>
  <si>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</si>
  <si>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</si>
  <si>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</si>
  <si>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</si>
  <si>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</si>
  <si>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</si>
  <si>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</si>
  <si>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</si>
  <si>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</si>
  <si>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</si>
  <si>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</si>
  <si>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</si>
  <si>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</si>
  <si>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</si>
  <si>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</si>
  <si>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</si>
  <si>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</si>
  <si>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</si>
  <si>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</si>
  <si>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</si>
  <si>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</si>
  <si>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</si>
  <si>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</si>
  <si>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</si>
  <si>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</si>
  <si>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</si>
  <si>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</si>
  <si>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</si>
  <si>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</si>
  <si>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</si>
  <si>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</si>
  <si>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</si>
  <si>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</si>
  <si>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</si>
  <si>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</si>
  <si>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</si>
  <si>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</si>
  <si>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</si>
  <si>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</si>
  <si>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</si>
  <si>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</si>
  <si>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</si>
  <si>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</si>
  <si>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</si>
  <si>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</si>
  <si>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</si>
  <si>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</si>
  <si>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</si>
  <si>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</si>
  <si>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</si>
  <si>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</si>
  <si>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</si>
  <si>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</si>
  <si>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</si>
  <si>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</si>
  <si>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</si>
  <si>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</si>
  <si>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</si>
  <si>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</si>
  <si>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</si>
  <si>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</si>
  <si>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</si>
  <si>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</si>
  <si>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</si>
  <si>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</si>
  <si>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</si>
  <si>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</si>
  <si>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</si>
  <si>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</si>
  <si>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</si>
  <si>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</si>
  <si>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</si>
  <si>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</si>
  <si>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</si>
  <si>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</si>
  <si>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</si>
  <si>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</si>
  <si>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</si>
  <si>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</si>
  <si>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</si>
  <si>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</si>
  <si>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</si>
  <si>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</si>
  <si>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</si>
  <si>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</si>
  <si>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</si>
  <si>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</si>
  <si>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</si>
  <si>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</si>
  <si>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</si>
  <si>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</si>
  <si>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</si>
  <si>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</si>
  <si>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</si>
  <si>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</si>
  <si>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</si>
  <si>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</si>
  <si>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</si>
  <si>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</si>
  <si>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</si>
  <si>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</si>
  <si>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</si>
  <si>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</si>
  <si>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</si>
  <si>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</si>
  <si>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</si>
  <si>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</si>
  <si>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</si>
  <si>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</si>
  <si>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</si>
  <si>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</si>
  <si>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</si>
  <si>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</si>
  <si>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</si>
  <si>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</si>
  <si>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</si>
  <si>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</si>
  <si>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</si>
  <si>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</si>
  <si>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</si>
  <si>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</si>
  <si>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</si>
  <si>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</si>
  <si>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</si>
  <si>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</si>
  <si>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</si>
  <si>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</si>
  <si>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</si>
  <si>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</si>
  <si>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</si>
  <si>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</si>
  <si>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</si>
  <si>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</si>
  <si>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</si>
  <si>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</si>
  <si>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</si>
  <si>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</si>
  <si>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</si>
  <si>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</si>
  <si>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</si>
  <si>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</si>
  <si>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</si>
  <si>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</si>
  <si>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</si>
  <si>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</si>
  <si>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</si>
  <si>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</si>
  <si>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</si>
  <si>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</si>
  <si>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</si>
  <si>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</si>
  <si>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</si>
  <si>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</si>
  <si>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</si>
  <si>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</si>
  <si>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</si>
  <si>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</si>
  <si>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</si>
  <si>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</si>
  <si>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</si>
  <si>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</si>
  <si>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</si>
  <si>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</si>
  <si>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</si>
  <si>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</si>
  <si>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</si>
  <si>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</si>
  <si>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</si>
  <si>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</si>
  <si>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</si>
  <si>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</si>
  <si>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</si>
  <si>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</si>
  <si>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</si>
  <si>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</si>
  <si>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</si>
  <si>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</si>
  <si>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</si>
  <si>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</si>
  <si>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</si>
  <si>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</si>
  <si>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</si>
  <si>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</si>
  <si>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</si>
  <si>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</si>
  <si>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</si>
  <si>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</si>
  <si>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</si>
  <si>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</si>
  <si>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</si>
  <si>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</si>
  <si>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</si>
  <si>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</si>
  <si>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</si>
  <si>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</si>
  <si>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</si>
  <si>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</si>
  <si>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</si>
  <si>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</si>
  <si>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</si>
  <si>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</si>
  <si>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</si>
  <si>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</si>
  <si>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</si>
  <si>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</si>
  <si>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</si>
  <si>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</si>
  <si>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</si>
  <si>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</si>
  <si>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</si>
  <si>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</si>
  <si>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</si>
  <si>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</si>
  <si>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</si>
  <si>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</si>
  <si>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</si>
  <si>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</si>
  <si>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</si>
  <si>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</si>
  <si>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</si>
  <si>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</si>
  <si>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</si>
  <si>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</si>
  <si>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</si>
  <si>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</si>
  <si>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</si>
  <si>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</si>
  <si>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</si>
  <si>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</si>
  <si>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</si>
  <si>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</si>
  <si>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</si>
  <si>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</si>
  <si>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</si>
  <si>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</si>
  <si>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</si>
  <si>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</si>
  <si>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</si>
  <si>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</si>
  <si>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</si>
  <si>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</si>
  <si>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</si>
  <si>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</si>
  <si>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</si>
  <si>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</si>
  <si>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</si>
  <si>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</si>
  <si>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</si>
  <si>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</si>
  <si>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</si>
  <si>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</si>
  <si>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</si>
  <si>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</si>
  <si>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</si>
  <si>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</si>
  <si>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</si>
  <si>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</si>
  <si>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</si>
  <si>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</si>
  <si>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</si>
  <si>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</si>
  <si>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</si>
  <si>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</si>
  <si>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</si>
  <si>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</si>
  <si>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</si>
  <si>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</si>
  <si>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</si>
  <si>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</si>
  <si>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</si>
  <si>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</si>
  <si>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</si>
  <si>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</si>
  <si>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</si>
  <si>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</si>
  <si>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</si>
  <si>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</si>
  <si>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</si>
  <si>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</si>
  <si>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</si>
  <si>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</si>
  <si>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</si>
  <si>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</si>
  <si>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</si>
  <si>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</si>
  <si>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</si>
  <si>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</si>
  <si>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</si>
  <si>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</si>
  <si>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</si>
  <si>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</si>
  <si>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</si>
  <si>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</si>
  <si>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</si>
  <si>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</si>
  <si>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</si>
  <si>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</si>
  <si>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</si>
  <si>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</si>
  <si>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</si>
  <si>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</si>
  <si>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</si>
  <si>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</si>
  <si>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</si>
  <si>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</si>
  <si>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</si>
  <si>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</si>
  <si>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</si>
  <si>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</si>
  <si>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</si>
  <si>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</si>
  <si>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</si>
  <si>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</si>
  <si>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</si>
  <si>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</si>
  <si>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</si>
  <si>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</si>
  <si>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</si>
  <si>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</si>
  <si>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</si>
  <si>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</si>
  <si>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</si>
  <si>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</si>
  <si>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</si>
  <si>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</si>
  <si>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</si>
  <si>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</si>
  <si>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</si>
  <si>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</si>
  <si>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</si>
  <si>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</si>
  <si>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</si>
  <si>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</si>
  <si>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</si>
  <si>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</si>
  <si>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</si>
  <si>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</si>
  <si>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</si>
  <si>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</si>
  <si>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</si>
  <si>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</si>
  <si>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</si>
  <si>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</si>
  <si>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</si>
  <si>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</si>
  <si>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</si>
  <si>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</si>
  <si>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</si>
  <si>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</si>
  <si>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</si>
  <si>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</si>
  <si>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</si>
  <si>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</si>
  <si>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</si>
  <si>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</si>
  <si>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</si>
  <si>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</si>
  <si>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</si>
  <si>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</si>
  <si>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</si>
  <si>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</si>
  <si>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</si>
  <si>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</si>
  <si>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</si>
  <si>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</si>
  <si>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</si>
  <si>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</si>
  <si>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</si>
  <si>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</si>
  <si>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</si>
  <si>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</si>
  <si>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</si>
  <si>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</si>
  <si>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</si>
  <si>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</si>
  <si>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</si>
  <si>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</si>
  <si>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</si>
  <si>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</si>
  <si>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</si>
  <si>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</si>
  <si>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</si>
  <si>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</si>
  <si>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</si>
  <si>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</si>
  <si>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</si>
  <si>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</si>
  <si>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</si>
  <si>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</si>
  <si>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</si>
  <si>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</si>
  <si>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</si>
  <si>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</si>
  <si>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</si>
  <si>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</si>
  <si>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</si>
  <si>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</si>
  <si>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</si>
  <si>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</si>
  <si>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</si>
  <si>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</si>
  <si>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</si>
  <si>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</si>
  <si>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</si>
  <si>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</si>
  <si>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</si>
  <si>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</si>
  <si>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</si>
  <si>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</si>
  <si>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</si>
  <si>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</si>
  <si>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</si>
  <si>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</si>
  <si>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</si>
  <si>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</si>
  <si>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</si>
  <si>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</si>
  <si>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</si>
  <si>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</si>
  <si>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</si>
  <si>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</si>
  <si>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</si>
  <si>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</si>
  <si>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</si>
  <si>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</si>
  <si>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</si>
  <si>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</si>
  <si>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</si>
  <si>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</si>
  <si>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</si>
  <si>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</si>
  <si>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</si>
  <si>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</si>
  <si>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</si>
  <si>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</si>
  <si>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</si>
  <si>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</si>
  <si>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</si>
  <si>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</si>
  <si>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</si>
  <si>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</si>
  <si>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</si>
  <si>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</si>
  <si>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</si>
  <si>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</si>
  <si>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</si>
  <si>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</si>
  <si>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</si>
  <si>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</si>
  <si>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</si>
  <si>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</si>
  <si>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</si>
  <si>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</si>
  <si>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</si>
  <si>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</si>
  <si>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</si>
  <si>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</si>
  <si>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</si>
  <si>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</si>
  <si>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</si>
  <si>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</si>
  <si>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</si>
  <si>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</si>
  <si>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</si>
  <si>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</si>
  <si>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</si>
  <si>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</si>
  <si>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</si>
  <si>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</si>
  <si>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</si>
  <si>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</si>
  <si>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</si>
  <si>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</si>
  <si>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</si>
  <si>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</si>
  <si>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</si>
  <si>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</si>
  <si>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</si>
  <si>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</si>
  <si>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</si>
  <si>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</si>
  <si>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</si>
  <si>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</si>
  <si>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</si>
  <si>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</si>
  <si>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</si>
  <si>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</si>
  <si>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</si>
  <si>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</si>
  <si>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</si>
  <si>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</si>
  <si>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</si>
  <si>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</si>
  <si>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</si>
  <si>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</si>
  <si>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</si>
  <si>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</si>
  <si>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</si>
  <si>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</si>
  <si>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</si>
  <si>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</si>
  <si>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</si>
  <si>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</si>
  <si>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</si>
  <si>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</si>
  <si>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</si>
  <si>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</si>
  <si>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</si>
  <si>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</si>
  <si>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</si>
  <si>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</si>
  <si>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</si>
  <si>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</si>
  <si>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</si>
  <si>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</si>
  <si>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</si>
  <si>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</si>
  <si>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</si>
  <si>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</si>
  <si>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</si>
  <si>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</si>
  <si>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</si>
  <si>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</si>
  <si>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</si>
  <si>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</si>
  <si>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</si>
  <si>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</si>
  <si>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</si>
  <si>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</si>
  <si>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</si>
  <si>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</si>
  <si>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</si>
  <si>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</si>
  <si>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</si>
  <si>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</si>
  <si>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</si>
  <si>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</si>
  <si>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</si>
  <si>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</si>
  <si>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</si>
  <si>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</si>
  <si>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</si>
  <si>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</si>
  <si>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</si>
  <si>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</si>
  <si>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</si>
  <si>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</si>
  <si>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</si>
  <si>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</si>
  <si>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</si>
  <si>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</si>
  <si>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</si>
  <si>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</si>
  <si>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</si>
  <si>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</si>
  <si>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</si>
  <si>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</si>
  <si>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</si>
  <si>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</si>
  <si>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</si>
  <si>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</si>
  <si>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</si>
  <si>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</si>
  <si>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</si>
  <si>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</si>
  <si>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</si>
  <si>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</si>
  <si>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</si>
  <si>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</si>
  <si>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</si>
  <si>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</si>
  <si>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</si>
  <si>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</si>
  <si>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</si>
  <si>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</si>
  <si>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</si>
  <si>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</si>
  <si>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</si>
  <si>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</si>
  <si>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</si>
  <si>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</si>
  <si>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</si>
  <si>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</si>
  <si>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</si>
  <si>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</si>
  <si>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</si>
  <si>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</si>
  <si>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</si>
  <si>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</si>
  <si>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</si>
  <si>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</si>
  <si>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</si>
  <si>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</si>
  <si>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</si>
  <si>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</si>
  <si>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</si>
  <si>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</si>
  <si>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</si>
  <si>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</si>
  <si>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</si>
  <si>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</si>
  <si>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</si>
  <si>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</si>
  <si>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</si>
  <si>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</si>
  <si>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</si>
  <si>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</si>
  <si>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</si>
  <si>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</si>
  <si>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</si>
  <si>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</si>
  <si>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</si>
  <si>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</si>
  <si>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</si>
  <si>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</si>
  <si>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</si>
  <si>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</si>
  <si>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</si>
  <si>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</si>
  <si>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</si>
  <si>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</si>
  <si>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</si>
  <si>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</si>
  <si>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</si>
  <si>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</si>
  <si>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</si>
  <si>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</si>
  <si>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</si>
  <si>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</si>
  <si>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</si>
  <si>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</si>
  <si>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</si>
  <si>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</si>
  <si>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</si>
  <si>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</si>
  <si>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</si>
  <si>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</si>
  <si>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</si>
  <si>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</si>
  <si>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</si>
  <si>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</si>
  <si>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</si>
  <si>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</si>
  <si>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</si>
  <si>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</si>
  <si>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</si>
  <si>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</si>
  <si>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</si>
  <si>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</si>
  <si>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</si>
  <si>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</si>
  <si>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</si>
  <si>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</si>
  <si>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</si>
  <si>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</si>
  <si>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</si>
  <si>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</si>
  <si>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</si>
  <si>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</si>
  <si>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</si>
  <si>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</si>
  <si>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</si>
  <si>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</si>
  <si>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</si>
  <si>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</si>
  <si>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</si>
  <si>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</si>
  <si>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</si>
  <si>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</si>
  <si>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</si>
  <si>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</si>
  <si>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</si>
  <si>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</si>
  <si>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</si>
  <si>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</si>
  <si>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</si>
  <si>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</si>
  <si>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</si>
  <si>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</si>
  <si>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</si>
  <si>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</si>
  <si>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</si>
  <si>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</si>
  <si>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</si>
  <si>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</si>
  <si>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</si>
  <si>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</si>
  <si>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</si>
  <si>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</si>
  <si>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</si>
  <si>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</si>
  <si>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</si>
  <si>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</si>
  <si>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</si>
  <si>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</si>
  <si>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</si>
  <si>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</si>
  <si>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</si>
  <si>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</si>
  <si>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</si>
  <si>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</si>
  <si>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</si>
  <si>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</si>
  <si>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</si>
  <si>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</si>
  <si>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</si>
  <si>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</si>
  <si>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</si>
  <si>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</si>
  <si>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</si>
  <si>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</si>
  <si>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</si>
  <si>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</si>
  <si>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</si>
  <si>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</si>
  <si>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</si>
  <si>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</si>
  <si>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</si>
  <si>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</si>
  <si>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</si>
  <si>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</si>
  <si>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</si>
  <si>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</si>
  <si>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</si>
  <si>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</si>
  <si>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</si>
  <si>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</si>
  <si>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</si>
  <si>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</si>
  <si>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</si>
  <si>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</si>
  <si>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</si>
  <si>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</si>
  <si>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</si>
  <si>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</si>
  <si>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</si>
  <si>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</si>
  <si>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</si>
  <si>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</si>
  <si>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</si>
  <si>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</si>
  <si>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</si>
  <si>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</si>
  <si>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</si>
  <si>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</si>
  <si>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</si>
  <si>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</si>
  <si>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</si>
  <si>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</si>
  <si>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</si>
  <si>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</si>
  <si>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</si>
  <si>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</si>
  <si>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</si>
  <si>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</si>
  <si>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</si>
  <si>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</si>
  <si>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</si>
  <si>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</si>
  <si>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</si>
  <si>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</si>
  <si>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</si>
  <si>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</si>
  <si>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</si>
  <si>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</si>
  <si>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</si>
  <si>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</si>
  <si>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</si>
  <si>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</si>
  <si>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</si>
  <si>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</si>
  <si>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</si>
  <si>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</si>
  <si>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</si>
  <si>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</si>
  <si>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</si>
  <si>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</si>
  <si>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</si>
  <si>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</si>
  <si>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</si>
  <si>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</si>
  <si>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</si>
  <si>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</si>
  <si>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</si>
  <si>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</si>
  <si>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</si>
  <si>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</si>
  <si>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</si>
  <si>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</si>
  <si>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</si>
  <si>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</si>
  <si>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</si>
  <si>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</si>
  <si>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</si>
  <si>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</si>
  <si>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</si>
  <si>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</si>
  <si>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</si>
  <si>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</si>
  <si>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</si>
  <si>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</si>
  <si>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</si>
  <si>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</si>
  <si>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</si>
  <si>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</si>
  <si>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</si>
  <si>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</si>
  <si>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</si>
  <si>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</si>
  <si>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</si>
  <si>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</si>
  <si>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</si>
  <si>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</si>
  <si>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</si>
  <si>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</si>
  <si>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</si>
  <si>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</si>
  <si>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</si>
  <si>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</si>
  <si>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</si>
  <si>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</si>
  <si>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</si>
  <si>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</si>
  <si>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</si>
  <si>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</si>
  <si>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</si>
  <si>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</si>
  <si>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</si>
  <si>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</si>
  <si>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</si>
  <si>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</si>
  <si>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</si>
  <si>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</si>
  <si>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</si>
  <si>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</si>
  <si>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</si>
  <si>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</si>
  <si>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</si>
  <si>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</si>
  <si>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</si>
  <si>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</si>
  <si>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</si>
  <si>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</si>
  <si>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</si>
  <si>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</si>
  <si>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</si>
  <si>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</si>
  <si>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</si>
  <si>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</si>
  <si>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</si>
  <si>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</si>
  <si>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</si>
  <si>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</si>
  <si>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</si>
  <si>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</si>
  <si>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</si>
  <si>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</si>
  <si>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</si>
  <si>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</si>
  <si>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</si>
  <si>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</si>
  <si>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</si>
  <si>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</si>
  <si>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</si>
  <si>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</si>
  <si>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</si>
  <si>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</si>
  <si>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</si>
  <si>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</si>
  <si>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</si>
  <si>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</si>
  <si>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</si>
  <si>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</si>
  <si>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</si>
  <si>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</si>
  <si>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</si>
  <si>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</si>
  <si>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</si>
  <si>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</si>
  <si>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</si>
  <si>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</si>
  <si>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</si>
  <si>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</si>
  <si>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</si>
  <si>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</si>
  <si>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</si>
  <si>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</si>
  <si>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</si>
  <si>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</si>
  <si>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</si>
  <si>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</si>
  <si>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</si>
  <si>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</si>
  <si>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</si>
  <si>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</si>
  <si>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</si>
  <si>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</si>
  <si>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</si>
  <si>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</si>
  <si>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</si>
  <si>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</si>
  <si>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</si>
  <si>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</si>
  <si>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</si>
  <si>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</si>
  <si>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</si>
  <si>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</si>
  <si>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</si>
  <si>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</si>
  <si>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</si>
  <si>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</si>
  <si>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</si>
  <si>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</si>
  <si>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</si>
  <si>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</si>
  <si>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</si>
  <si>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</si>
  <si>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</si>
  <si>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</si>
  <si>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</si>
  <si>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</si>
  <si>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</si>
  <si>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</si>
  <si>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</si>
  <si>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</si>
  <si>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</si>
  <si>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</si>
  <si>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</si>
  <si>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</si>
  <si>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</si>
  <si>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</si>
  <si>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</si>
  <si>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</si>
  <si>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</si>
  <si>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</si>
  <si>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</si>
  <si>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</si>
  <si>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</si>
  <si>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</si>
  <si>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</si>
  <si>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</si>
  <si>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</si>
  <si>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</si>
  <si>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</si>
  <si>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</si>
  <si>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</si>
  <si>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</si>
  <si>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</si>
  <si>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</si>
  <si>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</si>
  <si>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</si>
  <si>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</si>
  <si>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</si>
  <si>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</si>
  <si>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</si>
  <si>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</si>
  <si>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</si>
  <si>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</si>
  <si>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</si>
  <si>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</si>
  <si>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</si>
  <si>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</si>
  <si>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</si>
  <si>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</si>
  <si>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</si>
  <si>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</si>
  <si>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</si>
  <si>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</si>
  <si>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</si>
  <si>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</si>
  <si>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</si>
  <si>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</si>
  <si>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</si>
  <si>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</si>
  <si>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</si>
  <si>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</si>
  <si>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</si>
  <si>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</si>
  <si>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</si>
  <si>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</si>
  <si>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</si>
  <si>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</si>
  <si>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</si>
  <si>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</si>
  <si>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</si>
  <si>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</si>
  <si>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</si>
  <si>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</si>
  <si>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</si>
  <si>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</si>
  <si>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</si>
  <si>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</si>
  <si>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</si>
  <si>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</si>
  <si>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</si>
  <si>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</si>
  <si>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</si>
  <si>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</si>
  <si>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</si>
  <si>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</si>
  <si>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</si>
  <si>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</si>
  <si>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</si>
  <si>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</si>
  <si>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</si>
  <si>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</si>
  <si>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</si>
  <si>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</si>
  <si>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</si>
  <si>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</si>
  <si>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</si>
  <si>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</si>
  <si>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</si>
  <si>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</si>
  <si>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</si>
  <si>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</si>
  <si>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</si>
  <si>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</si>
  <si>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</si>
  <si>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</si>
  <si>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</si>
  <si>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</si>
  <si>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</si>
  <si>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</si>
  <si>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</si>
  <si>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</si>
  <si>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</si>
  <si>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</si>
  <si>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</si>
  <si>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</si>
  <si>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</si>
  <si>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</si>
  <si>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</si>
  <si>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</si>
  <si>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</si>
  <si>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</si>
  <si>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</si>
  <si>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</si>
  <si>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</si>
  <si>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</si>
  <si>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</si>
  <si>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</si>
  <si>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</si>
  <si>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</si>
  <si>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</si>
  <si>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</si>
  <si>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</si>
  <si>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</si>
  <si>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</si>
  <si>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</si>
  <si>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</si>
  <si>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</si>
  <si>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</si>
  <si>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</si>
  <si>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</si>
  <si>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</si>
  <si>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</si>
  <si>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</si>
  <si>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</si>
  <si>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</si>
  <si>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</si>
  <si>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</si>
  <si>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</si>
  <si>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</si>
  <si>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</si>
  <si>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</si>
  <si>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</si>
  <si>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</si>
  <si>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</si>
  <si>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</si>
  <si>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</si>
  <si>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</si>
  <si>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</si>
  <si>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</si>
  <si>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</si>
  <si>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</si>
  <si>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</si>
  <si>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</si>
  <si>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</si>
  <si>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</si>
  <si>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</si>
  <si>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</si>
  <si>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</si>
  <si>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</si>
  <si>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</si>
  <si>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</si>
  <si>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</si>
  <si>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</si>
  <si>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</si>
  <si>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</si>
  <si>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</si>
  <si>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</si>
  <si>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</si>
  <si>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</si>
  <si>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</si>
  <si>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</si>
  <si>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</si>
  <si>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</si>
  <si>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</si>
  <si>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</si>
  <si>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</si>
  <si>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</si>
  <si>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</si>
  <si>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</si>
  <si>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</si>
  <si>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</si>
  <si>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</si>
  <si>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</si>
  <si>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</si>
  <si>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</si>
  <si>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</si>
  <si>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</si>
  <si>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</si>
  <si>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</si>
  <si>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</si>
  <si>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</si>
  <si>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</si>
  <si>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</si>
  <si>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</si>
  <si>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</si>
  <si>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</si>
  <si>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</si>
  <si>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</si>
  <si>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</si>
  <si>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</si>
  <si>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</si>
  <si>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</si>
  <si>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</si>
  <si>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</si>
  <si>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</si>
  <si>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</si>
  <si>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</si>
  <si>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</si>
  <si>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</si>
  <si>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</si>
  <si>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</si>
  <si>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</si>
  <si>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</si>
  <si>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</si>
  <si>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</si>
  <si>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</si>
  <si>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</si>
  <si>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</si>
  <si>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</si>
  <si>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</si>
  <si>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</si>
  <si>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</si>
  <si>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</si>
  <si>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</si>
  <si>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</si>
  <si>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</si>
  <si>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</si>
  <si>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</si>
  <si>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</si>
  <si>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</si>
  <si>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</si>
  <si>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</si>
  <si>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</si>
  <si>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</si>
  <si>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</si>
  <si>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</si>
  <si>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</si>
  <si>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</si>
  <si>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</si>
  <si>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</si>
  <si>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</si>
  <si>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</si>
  <si>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</si>
  <si>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</si>
  <si>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</si>
  <si>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</si>
  <si>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</si>
  <si>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</si>
  <si>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</si>
  <si>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</si>
  <si>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</si>
  <si>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</si>
  <si>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</si>
  <si>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</si>
  <si>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</si>
  <si>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</si>
  <si>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</si>
  <si>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</si>
  <si>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</si>
  <si>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</si>
  <si>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</si>
  <si>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</si>
  <si>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</si>
  <si>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</si>
  <si>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</si>
  <si>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</si>
  <si>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</si>
  <si>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</si>
  <si>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</si>
  <si>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</si>
  <si>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</si>
  <si>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</si>
  <si>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</si>
  <si>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</si>
  <si>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</si>
  <si>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</si>
  <si>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</si>
  <si>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</si>
  <si>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</si>
  <si>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</si>
  <si>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</si>
  <si>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</si>
  <si>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</si>
  <si>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</si>
  <si>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</si>
  <si>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</si>
  <si>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</si>
  <si>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</si>
  <si>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</si>
  <si>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</si>
  <si>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</si>
  <si>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</si>
  <si>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</si>
  <si>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</si>
  <si>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</si>
  <si>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</si>
  <si>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</si>
  <si>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</si>
  <si>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</si>
  <si>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</si>
  <si>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</si>
  <si>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</si>
  <si>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</si>
  <si>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</si>
  <si>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</si>
  <si>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</si>
  <si>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</si>
  <si>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</si>
  <si>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</si>
  <si>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</si>
  <si>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</si>
  <si>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</si>
  <si>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</si>
  <si>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</si>
  <si>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</si>
  <si>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</si>
  <si>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</si>
  <si>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</si>
  <si>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</si>
  <si>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</si>
  <si>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</si>
  <si>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</si>
  <si>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</si>
  <si>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</si>
  <si>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</si>
  <si>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</si>
  <si>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</si>
  <si>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</si>
  <si>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</si>
  <si>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</si>
  <si>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</si>
  <si>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</si>
  <si>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</si>
  <si>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</si>
  <si>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</si>
  <si>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</si>
  <si>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</si>
  <si>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</si>
  <si>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</si>
  <si>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</si>
  <si>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</si>
  <si>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</si>
  <si>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</si>
  <si>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</si>
  <si>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</si>
  <si>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</si>
  <si>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</si>
  <si>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</si>
  <si>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</si>
  <si>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</si>
  <si>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</si>
  <si>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</si>
  <si>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</si>
  <si>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</si>
  <si>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</si>
  <si>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</si>
  <si>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</si>
  <si>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</si>
  <si>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</si>
  <si>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</si>
  <si>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</si>
  <si>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</si>
  <si>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</si>
  <si>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</si>
  <si>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</si>
  <si>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</si>
  <si>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</si>
  <si>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</si>
  <si>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</si>
  <si>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</si>
  <si>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</si>
  <si>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</si>
  <si>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</si>
  <si>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</si>
  <si>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</si>
  <si>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</si>
  <si>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</si>
  <si>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</si>
  <si>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</si>
  <si>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</si>
  <si>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</si>
  <si>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</si>
  <si>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</si>
  <si>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</si>
  <si>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</si>
  <si>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</si>
  <si>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</si>
  <si>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</si>
  <si>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</si>
  <si>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</si>
  <si>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</si>
  <si>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</si>
  <si>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</si>
  <si>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</si>
  <si>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</si>
  <si>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</si>
  <si>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</si>
  <si>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</si>
  <si>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</si>
  <si>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</si>
  <si>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</si>
  <si>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</si>
  <si>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</si>
  <si>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</si>
  <si>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</si>
  <si>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</si>
  <si>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</si>
  <si>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</si>
  <si>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</si>
  <si>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</si>
  <si>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</si>
  <si>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</si>
  <si>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</si>
  <si>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</si>
  <si>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</si>
  <si>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</si>
  <si>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</si>
  <si>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</si>
  <si>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</si>
  <si>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</si>
  <si>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</si>
  <si>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</si>
  <si>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</si>
  <si>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</si>
  <si>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</si>
  <si>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</si>
  <si>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</si>
  <si>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</si>
  <si>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</si>
  <si>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</si>
  <si>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</si>
  <si>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</si>
  <si>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</si>
  <si>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</si>
  <si>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</si>
  <si>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</si>
  <si>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</si>
  <si>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</si>
  <si>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</si>
  <si>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</si>
  <si>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</si>
  <si>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</si>
  <si>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</si>
  <si>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</si>
  <si>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</si>
  <si>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</si>
  <si>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</si>
  <si>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</si>
  <si>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</si>
  <si>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</si>
  <si>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</si>
  <si>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</si>
  <si>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</si>
  <si>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</si>
  <si>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</si>
  <si>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</si>
  <si>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</si>
  <si>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</si>
  <si>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</si>
  <si>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</si>
  <si>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</si>
  <si>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</si>
  <si>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</si>
  <si>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</si>
  <si>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</si>
  <si>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</si>
  <si>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</si>
  <si>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</si>
  <si>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</si>
  <si>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</si>
  <si>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</si>
  <si>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</si>
  <si>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</si>
  <si>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</si>
  <si>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</si>
  <si>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</si>
  <si>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</si>
  <si>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</si>
  <si>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</si>
  <si>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</si>
  <si>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</si>
  <si>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</si>
  <si>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</si>
  <si>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</si>
  <si>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</si>
  <si>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</si>
  <si>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</si>
  <si>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</si>
  <si>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</si>
  <si>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</si>
  <si>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</si>
  <si>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</si>
  <si>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</si>
  <si>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</si>
  <si>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</si>
  <si>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</si>
  <si>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</si>
  <si>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</si>
  <si>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</si>
  <si>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</si>
  <si>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</si>
  <si>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</si>
  <si>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</si>
  <si>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</si>
  <si>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</si>
  <si>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</si>
  <si>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</si>
  <si>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</si>
  <si>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</si>
  <si>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</si>
  <si>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</si>
  <si>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</si>
  <si>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</si>
  <si>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</si>
  <si>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</si>
  <si>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</si>
  <si>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</si>
  <si>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</si>
  <si>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</si>
  <si>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</si>
  <si>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</si>
  <si>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</si>
  <si>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</si>
  <si>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</si>
  <si>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</si>
  <si>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</si>
  <si>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</si>
  <si>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</si>
  <si>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</si>
  <si>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</si>
  <si>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</si>
  <si>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</si>
  <si>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</si>
  <si>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</si>
  <si>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</si>
  <si>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</si>
  <si>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</si>
  <si>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</si>
  <si>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</si>
  <si>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</si>
  <si>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</si>
  <si>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</si>
  <si>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</si>
  <si>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</si>
  <si>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</si>
  <si>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</si>
  <si>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</si>
  <si>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</si>
  <si>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</si>
  <si>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</si>
  <si>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</si>
  <si>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</si>
  <si>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</si>
  <si>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</si>
  <si>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</si>
  <si>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</si>
  <si>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</si>
  <si>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</si>
  <si>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</si>
  <si>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</si>
  <si>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</si>
  <si>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</si>
  <si>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</si>
  <si>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</si>
  <si>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</si>
  <si>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</si>
  <si>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</si>
  <si>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</si>
  <si>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</si>
  <si>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</si>
  <si>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</si>
  <si>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</si>
  <si>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</si>
  <si>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</si>
  <si>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</si>
  <si>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</si>
  <si>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</si>
  <si>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</si>
  <si>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</si>
  <si>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</si>
  <si>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</si>
  <si>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</si>
  <si>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</si>
  <si>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</si>
  <si>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</si>
  <si>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</si>
  <si>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</si>
  <si>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</si>
  <si>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</si>
  <si>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</si>
  <si>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</si>
  <si>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</si>
  <si>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</si>
  <si>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</si>
  <si>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</si>
  <si>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</si>
  <si>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</si>
  <si>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</si>
  <si>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</si>
  <si>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</si>
  <si>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</si>
  <si>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</si>
  <si>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</si>
  <si>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</si>
  <si>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</si>
  <si>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</si>
  <si>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</si>
  <si>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</si>
  <si>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</si>
  <si>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</si>
  <si>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</si>
  <si>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</si>
  <si>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</si>
  <si>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</si>
  <si>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</si>
  <si>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</si>
  <si>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</si>
  <si>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</si>
  <si>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</si>
  <si>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</si>
  <si>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</si>
  <si>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</si>
  <si>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</si>
  <si>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</si>
  <si>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</si>
  <si>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</si>
  <si>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</si>
  <si>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</si>
  <si>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</si>
  <si>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</si>
  <si>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</si>
  <si>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</si>
  <si>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</si>
  <si>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</si>
  <si>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</si>
  <si>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</si>
  <si>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</si>
  <si>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</si>
  <si>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</si>
  <si>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</si>
  <si>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</si>
  <si>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</si>
  <si>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</si>
  <si>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</si>
  <si>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</si>
  <si>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</si>
  <si>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</si>
  <si>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</si>
  <si>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</si>
  <si>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</si>
  <si>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</si>
  <si>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</si>
  <si>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</si>
  <si>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</si>
  <si>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</si>
  <si>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</si>
  <si>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</si>
  <si>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</si>
  <si>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</si>
  <si>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</si>
  <si>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</si>
  <si>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</si>
  <si>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</si>
  <si>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</si>
  <si>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</si>
  <si>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</si>
  <si>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</si>
  <si>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</si>
  <si>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</si>
  <si>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</si>
  <si>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</si>
  <si>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</si>
  <si>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</si>
  <si>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</si>
  <si>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</si>
  <si>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</si>
  <si>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</si>
  <si>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</si>
  <si>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</si>
  <si>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</si>
  <si>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</si>
  <si>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</si>
  <si>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</si>
  <si>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</si>
  <si>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</si>
  <si>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</si>
  <si>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</si>
  <si>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</si>
  <si>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</si>
  <si>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</si>
  <si>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</si>
  <si>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</si>
  <si>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</si>
  <si>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</si>
  <si>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</si>
  <si>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</si>
  <si>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</si>
  <si>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</si>
  <si>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</si>
  <si>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</si>
  <si>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</si>
  <si>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</si>
  <si>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</si>
  <si>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</si>
  <si>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</si>
  <si>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</si>
  <si>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</si>
  <si>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</si>
  <si>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</si>
  <si>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</si>
  <si>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</si>
  <si>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</si>
  <si>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</si>
  <si>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</si>
  <si>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</si>
  <si>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</si>
  <si>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</si>
  <si>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</si>
  <si>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</si>
  <si>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</si>
  <si>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</si>
  <si>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</si>
  <si>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</si>
  <si>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</si>
  <si>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</si>
  <si>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</si>
  <si>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</si>
  <si>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</si>
  <si>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</si>
  <si>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</si>
  <si>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</si>
  <si>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</si>
  <si>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</si>
  <si>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</si>
  <si>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</si>
  <si>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</si>
  <si>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</si>
  <si>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</si>
  <si>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</si>
  <si>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</si>
  <si>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</si>
  <si>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</si>
  <si>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</si>
  <si>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</si>
  <si>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</si>
  <si>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</si>
  <si>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</si>
  <si>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</si>
  <si>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</si>
  <si>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</si>
  <si>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</si>
  <si>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</si>
  <si>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</si>
  <si>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</si>
  <si>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</si>
  <si>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</si>
  <si>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</si>
  <si>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</si>
  <si>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</si>
  <si>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</si>
  <si>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</si>
  <si>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</si>
  <si>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</si>
  <si>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</si>
  <si>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</si>
  <si>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</si>
  <si>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</si>
  <si>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</si>
  <si>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</si>
  <si>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</si>
  <si>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</si>
  <si>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</si>
  <si>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</si>
  <si>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</si>
  <si>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</si>
  <si>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</si>
  <si>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</si>
  <si>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</si>
  <si>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</si>
  <si>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</si>
  <si>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</si>
  <si>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</si>
  <si>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</si>
  <si>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</si>
  <si>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</si>
  <si>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</si>
  <si>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</si>
  <si>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</si>
  <si>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</si>
  <si>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</si>
  <si>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</si>
  <si>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</si>
  <si>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</si>
  <si>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</si>
  <si>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</si>
  <si>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</si>
  <si>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</si>
  <si>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</si>
  <si>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</si>
  <si>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</si>
  <si>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</si>
  <si>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</si>
  <si>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</si>
  <si>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</si>
  <si>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</si>
  <si>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</si>
  <si>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</si>
  <si>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</si>
  <si>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</si>
  <si>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</si>
  <si>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</si>
  <si>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</si>
  <si>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</si>
  <si>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</si>
  <si>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</si>
  <si>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</si>
  <si>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</si>
  <si>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</si>
  <si>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</si>
  <si>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</si>
  <si>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</si>
  <si>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</si>
  <si>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</si>
  <si>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</si>
  <si>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</si>
  <si>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</si>
  <si>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</si>
  <si>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</si>
  <si>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</si>
  <si>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</si>
  <si>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</si>
  <si>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</si>
  <si>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</si>
  <si>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</si>
  <si>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</si>
  <si>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</si>
  <si>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</si>
  <si>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</si>
  <si>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</si>
  <si>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</si>
  <si>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</si>
  <si>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</si>
  <si>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</si>
  <si>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</si>
  <si>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</si>
  <si>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</si>
  <si>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</si>
  <si>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</si>
  <si>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</si>
  <si>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</si>
  <si>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</si>
  <si>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</si>
  <si>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</si>
  <si>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</si>
  <si>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</si>
  <si>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</si>
  <si>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</si>
  <si>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</si>
  <si>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</si>
  <si>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</si>
  <si>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</si>
  <si>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</si>
  <si>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</si>
  <si>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</si>
  <si>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</si>
  <si>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</si>
  <si>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</si>
  <si>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</si>
  <si>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</si>
  <si>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</si>
  <si>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</si>
  <si>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</si>
  <si>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</si>
  <si>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</si>
  <si>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</si>
  <si>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</si>
  <si>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</si>
  <si>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</si>
  <si>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</si>
  <si>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</si>
  <si>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</si>
  <si>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</si>
  <si>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</si>
  <si>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</si>
  <si>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</si>
  <si>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</si>
  <si>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</si>
  <si>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</si>
  <si>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</si>
  <si>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</si>
  <si>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</si>
  <si>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</si>
  <si>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</si>
  <si>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</si>
  <si>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</si>
  <si>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</si>
  <si>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</si>
  <si>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</si>
  <si>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</si>
  <si>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</si>
  <si>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</si>
  <si>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</si>
  <si>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</si>
  <si>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</si>
  <si>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</si>
  <si>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</si>
  <si>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</si>
  <si>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</si>
  <si>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</si>
  <si>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</si>
  <si>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</si>
  <si>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</si>
  <si>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</si>
  <si>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</si>
  <si>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</si>
  <si>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</si>
  <si>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</si>
  <si>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</si>
  <si>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</si>
  <si>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</si>
  <si>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</si>
  <si>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</si>
  <si>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</si>
  <si>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</si>
  <si>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</si>
  <si>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</si>
  <si>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</si>
  <si>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</si>
  <si>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</si>
  <si>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</si>
  <si>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</si>
  <si>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</si>
  <si>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</si>
  <si>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</si>
  <si>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</si>
  <si>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</si>
  <si>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</si>
  <si>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</si>
  <si>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</si>
  <si>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</si>
  <si>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</si>
  <si>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</si>
  <si>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</si>
  <si>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</si>
  <si>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</si>
  <si>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</si>
  <si>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</si>
  <si>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</si>
  <si>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</si>
  <si>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</si>
  <si>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</si>
  <si>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</si>
  <si>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</si>
  <si>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</si>
  <si>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</si>
  <si>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</si>
  <si>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</si>
  <si>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</si>
  <si>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</si>
  <si>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</si>
  <si>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</si>
  <si>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</si>
  <si>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</si>
  <si>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</si>
  <si>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</si>
  <si>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</si>
  <si>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</si>
  <si>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</si>
  <si>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</si>
  <si>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</si>
  <si>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</si>
  <si>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</si>
  <si>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</si>
  <si>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</si>
  <si>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</si>
  <si>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</si>
  <si>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</si>
  <si>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</si>
  <si>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</si>
  <si>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</si>
  <si>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</si>
  <si>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</si>
  <si>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</si>
  <si>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</si>
  <si>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</si>
  <si>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</si>
  <si>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</si>
  <si>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</si>
  <si>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</si>
  <si>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</si>
  <si>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</si>
  <si>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</si>
  <si>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</si>
  <si>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</si>
  <si>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</si>
  <si>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</si>
  <si>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</si>
  <si>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</si>
  <si>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</si>
  <si>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</si>
  <si>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</si>
  <si>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</si>
  <si>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</si>
  <si>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</si>
  <si>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</si>
  <si>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</si>
  <si>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</si>
  <si>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</si>
  <si>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</si>
  <si>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</si>
  <si>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</si>
  <si>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</si>
  <si>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</si>
  <si>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</si>
  <si>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</si>
  <si>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</si>
  <si>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</si>
  <si>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</si>
  <si>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</si>
  <si>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</si>
  <si>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</si>
  <si>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</si>
  <si>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</si>
  <si>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</si>
  <si>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</si>
  <si>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</si>
  <si>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</si>
  <si>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</si>
  <si>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</si>
  <si>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</si>
  <si>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</si>
  <si>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</si>
  <si>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</si>
  <si>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</si>
  <si>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</si>
  <si>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</si>
  <si>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</si>
  <si>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</si>
  <si>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</si>
  <si>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</si>
  <si>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</si>
  <si>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</si>
  <si>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</si>
  <si>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</si>
  <si>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</si>
  <si>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</si>
  <si>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</si>
  <si>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</si>
  <si>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</si>
  <si>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</si>
  <si>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</si>
  <si>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</si>
  <si>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</si>
  <si>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</si>
  <si>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</si>
  <si>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</si>
  <si>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</si>
  <si>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</si>
  <si>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</si>
  <si>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</si>
  <si>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</si>
  <si>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</si>
  <si>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</si>
  <si>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</si>
  <si>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</si>
  <si>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</si>
  <si>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</si>
  <si>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</si>
  <si>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</si>
  <si>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</si>
  <si>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</si>
  <si>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</si>
  <si>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</si>
  <si>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</si>
  <si>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</si>
  <si>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</si>
  <si>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</si>
  <si>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</si>
  <si>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</si>
  <si>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</si>
  <si>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</si>
  <si>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</si>
  <si>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</si>
  <si>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</si>
  <si>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</si>
  <si>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</si>
  <si>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</si>
  <si>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</si>
  <si>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</si>
  <si>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</si>
  <si>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</si>
  <si>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</si>
  <si>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</si>
  <si>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</si>
  <si>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</si>
  <si>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</si>
  <si>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</si>
  <si>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</si>
  <si>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</si>
  <si>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</si>
  <si>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</si>
  <si>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</si>
  <si>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</si>
  <si>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</si>
  <si>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</si>
  <si>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</si>
  <si>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</si>
  <si>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</si>
  <si>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</si>
  <si>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</si>
  <si>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</si>
  <si>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</si>
  <si>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</si>
  <si>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</si>
  <si>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</si>
  <si>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</si>
  <si>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</si>
  <si>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</si>
  <si>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</si>
  <si>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</si>
  <si>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</si>
  <si>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</si>
  <si>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</si>
  <si>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</si>
  <si>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</si>
  <si>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</si>
  <si>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</si>
  <si>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</si>
  <si>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</si>
  <si>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</si>
  <si>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</si>
  <si>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</si>
  <si>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</si>
  <si>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</si>
  <si>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</si>
  <si>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</si>
  <si>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</si>
  <si>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</si>
  <si>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</si>
  <si>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</si>
  <si>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</si>
  <si>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</si>
  <si>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</si>
  <si>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</si>
  <si>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</si>
  <si>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</si>
  <si>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</si>
  <si>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</si>
  <si>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</si>
  <si>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</si>
  <si>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</si>
  <si>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</si>
  <si>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</si>
  <si>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</si>
  <si>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</si>
  <si>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</si>
  <si>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</si>
  <si>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</si>
  <si>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</si>
  <si>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</si>
  <si>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</si>
  <si>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</si>
  <si>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</si>
  <si>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</si>
  <si>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</si>
  <si>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</si>
  <si>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</si>
  <si>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</si>
  <si>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</si>
  <si>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</si>
  <si>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</si>
  <si>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</si>
  <si>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</si>
  <si>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</si>
  <si>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</si>
  <si>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</si>
  <si>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</si>
  <si>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</si>
  <si>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</si>
  <si>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</si>
  <si>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</si>
  <si>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</si>
  <si>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</si>
  <si>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</si>
  <si>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</si>
  <si>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</si>
  <si>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</si>
  <si>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</si>
  <si>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</si>
  <si>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</si>
  <si>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</si>
  <si>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</si>
  <si>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</si>
  <si>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</si>
  <si>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</si>
  <si>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</si>
  <si>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</si>
  <si>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</si>
  <si>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</si>
  <si>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</si>
  <si>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</si>
  <si>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</si>
  <si>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</si>
  <si>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</si>
  <si>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</si>
  <si>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</si>
  <si>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</si>
  <si>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</si>
  <si>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</si>
  <si>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</si>
  <si>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</si>
  <si>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</si>
  <si>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</si>
  <si>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</si>
  <si>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</si>
  <si>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</si>
  <si>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</si>
  <si>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</si>
  <si>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</si>
  <si>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</si>
  <si>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</si>
  <si>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</si>
  <si>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</si>
  <si>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</si>
  <si>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</si>
  <si>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</si>
  <si>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</si>
  <si>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</si>
  <si>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</si>
  <si>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</si>
  <si>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</si>
  <si>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</si>
  <si>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</si>
  <si>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</si>
  <si>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</si>
  <si>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</si>
  <si>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</si>
  <si>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</si>
  <si>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</si>
  <si>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</si>
  <si>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</si>
  <si>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</si>
  <si>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</si>
  <si>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</si>
  <si>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</si>
  <si>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</si>
  <si>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</si>
  <si>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</si>
  <si>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</si>
  <si>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</si>
  <si>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</si>
  <si>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</si>
  <si>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</si>
  <si>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</si>
  <si>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</si>
  <si>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</si>
  <si>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</si>
  <si>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</si>
  <si>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</si>
  <si>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</si>
  <si>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</si>
  <si>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</si>
  <si>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</si>
  <si>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</si>
  <si>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</si>
  <si>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</si>
  <si>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</si>
  <si>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</si>
  <si>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</si>
  <si>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</si>
  <si>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</si>
  <si>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</si>
  <si>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</si>
  <si>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</si>
  <si>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</si>
  <si>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</si>
  <si>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</si>
  <si>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</si>
  <si>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</si>
  <si>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</si>
  <si>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</si>
  <si>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</si>
  <si>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</si>
  <si>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</si>
  <si>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</si>
  <si>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</si>
  <si>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</si>
  <si>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</si>
  <si>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</si>
  <si>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</si>
  <si>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</si>
  <si>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</si>
  <si>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</si>
  <si>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</si>
  <si>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</si>
  <si>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</si>
  <si>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</si>
  <si>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</si>
  <si>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</si>
  <si>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</si>
  <si>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</si>
  <si>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</si>
  <si>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</si>
  <si>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</si>
  <si>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</si>
  <si>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</si>
  <si>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</si>
  <si>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</si>
  <si>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</si>
  <si>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</si>
  <si>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</si>
  <si>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</si>
  <si>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</si>
  <si>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</si>
  <si>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</si>
  <si>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</si>
  <si>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</si>
  <si>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</si>
  <si>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</si>
  <si>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</si>
  <si>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</si>
  <si>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</si>
  <si>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</si>
  <si>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</si>
  <si>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</si>
  <si>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</si>
  <si>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</si>
  <si>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</si>
  <si>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</si>
  <si>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</si>
  <si>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</si>
  <si>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</si>
  <si>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</si>
  <si>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</si>
  <si>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</si>
  <si>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</si>
  <si>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</si>
  <si>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</si>
  <si>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</si>
  <si>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</si>
  <si>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</si>
  <si>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</si>
  <si>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</si>
  <si>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</si>
  <si>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</si>
  <si>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</si>
  <si>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</si>
  <si>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</si>
  <si>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</si>
  <si>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</si>
  <si>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</si>
  <si>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</si>
  <si>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</si>
  <si>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</si>
  <si>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</si>
  <si>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</si>
  <si>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</si>
  <si>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</si>
  <si>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</si>
  <si>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</si>
  <si>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</si>
  <si>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</si>
  <si>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</si>
  <si>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</si>
  <si>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</si>
  <si>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</si>
  <si>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</si>
  <si>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</si>
  <si>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</si>
  <si>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</si>
  <si>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</si>
  <si>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</si>
  <si>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</si>
  <si>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</si>
  <si>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</si>
  <si>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</si>
  <si>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</si>
  <si>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</si>
  <si>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</si>
  <si>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</si>
  <si>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</si>
  <si>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</si>
  <si>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</si>
  <si>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</si>
  <si>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</si>
  <si>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</si>
  <si>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</si>
  <si>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</si>
  <si>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</si>
  <si>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</si>
  <si>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</si>
  <si>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</si>
  <si>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</si>
  <si>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</si>
  <si>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</si>
  <si>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</si>
  <si>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</si>
  <si>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</si>
  <si>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</si>
  <si>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</si>
  <si>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</si>
  <si>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</si>
  <si>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</si>
  <si>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</si>
  <si>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</si>
  <si>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</si>
  <si>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</si>
  <si>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</si>
  <si>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</si>
  <si>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</si>
  <si>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</si>
  <si>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</si>
  <si>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</si>
  <si>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</si>
  <si>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</si>
  <si>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</si>
  <si>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</si>
  <si>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</si>
  <si>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</si>
  <si>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</si>
  <si>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</si>
  <si>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</si>
  <si>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</si>
  <si>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</si>
  <si>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</si>
  <si>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</si>
  <si>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</si>
  <si>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</si>
  <si>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</si>
  <si>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</si>
  <si>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</si>
  <si>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</si>
  <si>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</si>
  <si>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</si>
  <si>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</si>
  <si>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</si>
  <si>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</si>
  <si>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</si>
  <si>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</si>
  <si>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</si>
  <si>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</si>
  <si>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</si>
  <si>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</si>
  <si>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</si>
  <si>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</si>
  <si>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</si>
  <si>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</si>
  <si>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</si>
  <si>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</si>
  <si>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</si>
  <si>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</si>
  <si>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</si>
  <si>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</si>
  <si>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</si>
  <si>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</si>
  <si>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</si>
  <si>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</si>
  <si>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</si>
  <si>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</si>
  <si>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</si>
  <si>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</si>
  <si>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</si>
  <si>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</si>
  <si>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</si>
  <si>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</si>
  <si>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</si>
  <si>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</si>
  <si>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</si>
  <si>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</si>
  <si>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</si>
  <si>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</si>
  <si>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</si>
  <si>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</si>
  <si>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</si>
  <si>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</si>
  <si>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</si>
  <si>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</si>
  <si>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</si>
  <si>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</si>
  <si>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</si>
  <si>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</si>
  <si>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</si>
  <si>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</si>
  <si>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</si>
  <si>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</si>
  <si>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</si>
  <si>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</si>
  <si>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</si>
  <si>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</si>
  <si>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</si>
  <si>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</si>
  <si>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</si>
  <si>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</si>
  <si>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</si>
  <si>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</si>
  <si>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</si>
  <si>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</si>
  <si>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</si>
  <si>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</si>
  <si>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</si>
  <si>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</si>
  <si>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</si>
  <si>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</si>
  <si>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</si>
  <si>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</si>
  <si>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</si>
  <si>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</si>
  <si>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</si>
  <si>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</si>
  <si>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</si>
  <si>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</si>
  <si>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</si>
  <si>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</si>
  <si>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</si>
  <si>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</si>
  <si>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</si>
  <si>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</si>
  <si>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</si>
  <si>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</si>
  <si>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</si>
  <si>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</si>
  <si>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</si>
  <si>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</si>
  <si>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</si>
  <si>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</si>
  <si>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</si>
  <si>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</si>
  <si>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</si>
  <si>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</si>
  <si>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</si>
  <si>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</si>
  <si>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</si>
  <si>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</si>
  <si>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</si>
  <si>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</si>
  <si>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</si>
  <si>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</si>
  <si>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</si>
  <si>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</si>
  <si>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</si>
  <si>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</si>
  <si>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</si>
  <si>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</si>
  <si>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</si>
  <si>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</si>
  <si>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</si>
  <si>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</si>
  <si>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</si>
  <si>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</si>
  <si>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</si>
  <si>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</si>
  <si>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</si>
  <si>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</si>
  <si>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</si>
  <si>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</si>
  <si>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</si>
  <si>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</si>
  <si>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</si>
  <si>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</si>
  <si>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</si>
  <si>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</si>
  <si>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</si>
  <si>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</si>
  <si>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</si>
  <si>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</si>
  <si>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</si>
  <si>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</si>
  <si>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</si>
  <si>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</si>
  <si>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</si>
  <si>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</si>
  <si>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</si>
  <si>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</si>
  <si>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</si>
  <si>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</si>
  <si>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</si>
  <si>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</si>
  <si>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</si>
  <si>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</si>
  <si>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</si>
  <si>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</si>
  <si>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</si>
  <si>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</si>
  <si>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</si>
  <si>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</si>
  <si>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</si>
  <si>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</si>
  <si>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</si>
  <si>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</si>
  <si>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</si>
  <si>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</si>
  <si>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</si>
  <si>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</si>
  <si>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</si>
  <si>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</si>
  <si>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</si>
  <si>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</si>
  <si>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</si>
  <si>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</si>
  <si>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</si>
  <si>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</si>
  <si>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</si>
  <si>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</si>
  <si>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</si>
  <si>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</si>
  <si>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</si>
  <si>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</si>
  <si>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</si>
  <si>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</si>
  <si>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</si>
  <si>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</si>
  <si>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</si>
  <si>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</si>
  <si>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</si>
  <si>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</si>
  <si>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</si>
  <si>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</si>
  <si>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</si>
  <si>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</si>
  <si>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</si>
  <si>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</si>
  <si>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</si>
  <si>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</si>
  <si>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</si>
  <si>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</si>
  <si>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</si>
  <si>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</si>
  <si>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</si>
  <si>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</si>
  <si>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</si>
  <si>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</si>
  <si>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</si>
  <si>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</si>
  <si>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</si>
  <si>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</si>
  <si>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</si>
  <si>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</si>
  <si>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</si>
  <si>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</si>
  <si>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</si>
  <si>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</si>
  <si>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</si>
  <si>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</si>
  <si>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</si>
  <si>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</si>
  <si>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</si>
  <si>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</si>
  <si>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</si>
  <si>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</si>
  <si>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</si>
  <si>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</si>
  <si>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</si>
  <si>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</si>
  <si>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</si>
  <si>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</si>
  <si>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</si>
  <si>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</si>
  <si>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</si>
  <si>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</si>
  <si>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</si>
  <si>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</si>
  <si>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</si>
  <si>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</si>
  <si>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</si>
  <si>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</si>
  <si>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</si>
  <si>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</si>
  <si>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</si>
  <si>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</si>
  <si>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</si>
  <si>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</si>
  <si>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</si>
  <si>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</si>
  <si>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</si>
  <si>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</si>
  <si>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</si>
  <si>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</si>
  <si>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</si>
  <si>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</si>
  <si>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</si>
  <si>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</si>
  <si>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</si>
  <si>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</si>
  <si>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</si>
  <si>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</si>
  <si>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</si>
  <si>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</si>
  <si>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</si>
  <si>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</si>
  <si>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</si>
  <si>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</si>
  <si>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</si>
  <si>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</si>
  <si>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</si>
  <si>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</si>
  <si>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</si>
  <si>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</si>
  <si>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</si>
  <si>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</si>
  <si>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</si>
  <si>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</si>
  <si>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</si>
  <si>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</si>
  <si>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</si>
  <si>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</si>
  <si>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</si>
  <si>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</si>
  <si>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</si>
  <si>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</si>
  <si>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</si>
  <si>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</si>
  <si>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</si>
  <si>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</si>
  <si>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</si>
  <si>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</si>
  <si>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</si>
  <si>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</si>
  <si>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</si>
  <si>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</si>
  <si>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</si>
  <si>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</si>
  <si>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</si>
  <si>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</si>
  <si>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</si>
  <si>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</si>
  <si>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</si>
  <si>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</si>
  <si>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</si>
  <si>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</si>
  <si>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</si>
  <si>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</si>
  <si>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</si>
  <si>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</si>
  <si>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</si>
  <si>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</si>
  <si>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</si>
  <si>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</si>
  <si>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</si>
  <si>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</si>
  <si>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</si>
  <si>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</si>
  <si>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</si>
  <si>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</si>
  <si>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</si>
  <si>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</si>
  <si>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</si>
  <si>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</si>
  <si>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</si>
  <si>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</si>
  <si>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</si>
  <si>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</si>
  <si>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</si>
  <si>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</si>
  <si>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</si>
  <si>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</si>
  <si>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</si>
  <si>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</si>
  <si>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</si>
  <si>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</si>
  <si>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</si>
  <si>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</si>
  <si>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</si>
  <si>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</si>
  <si>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</si>
  <si>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</si>
  <si>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</si>
  <si>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</si>
  <si>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</si>
  <si>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</si>
  <si>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</si>
  <si>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</si>
  <si>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</si>
  <si>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</si>
  <si>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</si>
  <si>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</si>
  <si>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</si>
  <si>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</si>
  <si>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</si>
  <si>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</si>
  <si>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</si>
  <si>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</si>
  <si>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</si>
  <si>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</si>
  <si>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</si>
  <si>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</si>
  <si>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</si>
  <si>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</si>
  <si>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</si>
  <si>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</si>
  <si>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</si>
  <si>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</si>
  <si>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</si>
  <si>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</si>
  <si>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</si>
  <si>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</si>
  <si>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</si>
  <si>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</si>
  <si>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</si>
  <si>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</si>
  <si>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</si>
  <si>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</si>
  <si>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</si>
  <si>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</si>
  <si>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</si>
  <si>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</si>
  <si>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</si>
  <si>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</si>
  <si>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</si>
  <si>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</si>
  <si>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</si>
  <si>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</si>
  <si>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</si>
  <si>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</si>
  <si>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</si>
  <si>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</si>
  <si>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</si>
  <si>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</si>
  <si>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</si>
  <si>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</si>
  <si>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</si>
  <si>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</si>
  <si>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</si>
  <si>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</si>
  <si>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</si>
  <si>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</si>
  <si>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</si>
  <si>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</si>
  <si>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</si>
  <si>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</si>
  <si>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</si>
  <si>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</si>
  <si>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</si>
  <si>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</si>
  <si>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</si>
  <si>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</si>
  <si>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</si>
  <si>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</si>
  <si>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</si>
  <si>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</si>
  <si>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</si>
  <si>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</si>
  <si>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</si>
  <si>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</si>
  <si>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</si>
  <si>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</si>
  <si>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</si>
  <si>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</si>
  <si>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</si>
  <si>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</si>
  <si>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</si>
  <si>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</si>
  <si>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</si>
  <si>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</si>
  <si>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</si>
  <si>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</si>
  <si>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</si>
  <si>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</si>
  <si>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</si>
  <si>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</si>
  <si>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</si>
  <si>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</si>
  <si>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</si>
  <si>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</si>
  <si>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</si>
  <si>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</si>
  <si>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</si>
  <si>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</si>
  <si>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</si>
  <si>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</si>
  <si>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</si>
  <si>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</si>
  <si>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</si>
  <si>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</si>
  <si>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</si>
  <si>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</si>
  <si>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</si>
  <si>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</si>
  <si>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</si>
  <si>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</si>
  <si>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</si>
  <si>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</si>
  <si>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</si>
  <si>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</si>
  <si>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</si>
  <si>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</si>
  <si>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</si>
  <si>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</si>
  <si>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</si>
  <si>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</si>
  <si>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</si>
  <si>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</si>
  <si>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</si>
  <si>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</si>
  <si>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</si>
  <si>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</si>
  <si>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</si>
  <si>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</si>
  <si>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</si>
  <si>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</si>
  <si>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</si>
  <si>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</si>
  <si>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</si>
  <si>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</si>
  <si>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</si>
  <si>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</si>
  <si>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</si>
  <si>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</si>
  <si>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</si>
  <si>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</si>
  <si>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</si>
  <si>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</si>
  <si>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</si>
  <si>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</si>
  <si>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</si>
  <si>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</si>
  <si>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</si>
  <si>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</si>
  <si>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</si>
  <si>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</si>
  <si>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</si>
  <si>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</si>
  <si>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</si>
  <si>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</si>
  <si>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</si>
  <si>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</si>
  <si>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</si>
  <si>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</si>
  <si>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</si>
  <si>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</si>
  <si>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</si>
  <si>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</si>
  <si>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</si>
  <si>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</si>
  <si>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</si>
  <si>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</si>
  <si>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</si>
  <si>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</si>
  <si>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</si>
  <si>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</si>
  <si>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</si>
  <si>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</si>
  <si>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</si>
  <si>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</si>
  <si>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</si>
  <si>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</si>
  <si>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</si>
  <si>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</si>
  <si>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</si>
  <si>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</si>
  <si>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</si>
  <si>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</si>
  <si>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</si>
  <si>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</si>
  <si>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</si>
  <si>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</si>
  <si>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</si>
  <si>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</si>
  <si>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</si>
  <si>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</si>
  <si>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</si>
  <si>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</si>
  <si>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</si>
  <si>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</si>
  <si>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</si>
  <si>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</si>
  <si>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</si>
  <si>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</si>
  <si>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</si>
  <si>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</si>
  <si>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</si>
  <si>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</si>
  <si>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</si>
  <si>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</si>
  <si>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</si>
  <si>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</si>
  <si>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</si>
  <si>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</si>
  <si>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</si>
  <si>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</si>
  <si>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</si>
  <si>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</si>
  <si>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</si>
  <si>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</si>
  <si>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</si>
  <si>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</si>
  <si>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</si>
  <si>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</si>
  <si>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</si>
  <si>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</si>
  <si>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</si>
  <si>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</si>
  <si>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</si>
  <si>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</si>
  <si>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</si>
  <si>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</si>
  <si>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</si>
  <si>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</si>
  <si>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</si>
  <si>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</si>
  <si>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</si>
  <si>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</si>
  <si>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</si>
  <si>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</si>
  <si>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</si>
  <si>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</si>
  <si>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</si>
  <si>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</si>
  <si>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</si>
  <si>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</si>
  <si>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</si>
  <si>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</si>
  <si>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</si>
  <si>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</si>
  <si>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</si>
  <si>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</si>
  <si>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</si>
  <si>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</si>
  <si>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</si>
  <si>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</si>
  <si>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</si>
  <si>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</si>
  <si>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</si>
  <si>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</si>
  <si>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</si>
  <si>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</si>
  <si>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</si>
  <si>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</si>
  <si>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</si>
  <si>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</si>
  <si>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</si>
  <si>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</si>
  <si>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</si>
  <si>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</si>
  <si>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</si>
  <si>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</si>
  <si>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</si>
  <si>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</si>
  <si>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</si>
  <si>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</si>
  <si>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</si>
  <si>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</si>
  <si>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</si>
  <si>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</si>
  <si>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</si>
  <si>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</si>
  <si>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</si>
  <si>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</si>
  <si>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</si>
  <si>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</si>
  <si>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</si>
  <si>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</si>
  <si>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</si>
  <si>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</si>
  <si>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</si>
  <si>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</si>
  <si>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</si>
  <si>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</si>
  <si>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</si>
  <si>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</si>
  <si>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</si>
  <si>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</si>
  <si>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</si>
  <si>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</si>
  <si>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</si>
  <si>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</si>
  <si>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</si>
  <si>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</si>
  <si>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</si>
  <si>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</si>
  <si>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</si>
  <si>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</si>
  <si>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</si>
  <si>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</si>
  <si>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</si>
  <si>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</si>
  <si>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</si>
  <si>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</si>
  <si>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</si>
  <si>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</si>
  <si>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</si>
  <si>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</si>
  <si>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</si>
  <si>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</si>
  <si>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</si>
  <si>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</si>
  <si>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</si>
  <si>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</si>
  <si>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</si>
  <si>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</si>
  <si>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</si>
  <si>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</si>
  <si>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</si>
  <si>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</si>
  <si>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</si>
  <si>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</si>
  <si>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</si>
  <si>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</si>
  <si>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</si>
  <si>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</si>
  <si>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</si>
  <si>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</si>
  <si>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</si>
  <si>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</si>
  <si>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</si>
  <si>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</si>
  <si>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</si>
  <si>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</si>
  <si>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</si>
  <si>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</si>
  <si>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</si>
  <si>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</si>
  <si>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</si>
  <si>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</si>
  <si>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</si>
  <si>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</si>
  <si>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</si>
  <si>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</si>
  <si>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</si>
  <si>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</si>
  <si>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</si>
  <si>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</si>
  <si>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</si>
  <si>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</si>
  <si>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</si>
  <si>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</si>
  <si>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</si>
  <si>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</si>
  <si>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</si>
  <si>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</si>
  <si>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</si>
  <si>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</si>
  <si>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</si>
  <si>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</si>
  <si>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</si>
  <si>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</si>
  <si>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</si>
  <si>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</si>
  <si>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</si>
  <si>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</si>
  <si>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</si>
  <si>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</si>
  <si>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</si>
  <si>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</si>
  <si>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</si>
  <si>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</si>
  <si>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</si>
  <si>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</si>
  <si>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</si>
  <si>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</si>
  <si>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</si>
  <si>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</si>
  <si>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</si>
  <si>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</si>
  <si>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</si>
  <si>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</si>
  <si>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</si>
  <si>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</si>
  <si>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</si>
  <si>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</si>
  <si>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</si>
  <si>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</si>
  <si>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</si>
  <si>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</si>
  <si>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</si>
  <si>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</si>
  <si>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</si>
  <si>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</si>
  <si>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</si>
  <si>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</si>
  <si>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</si>
  <si>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</si>
  <si>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</si>
  <si>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</si>
  <si>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</si>
  <si>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</si>
  <si>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</si>
  <si>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</si>
  <si>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</si>
  <si>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</si>
  <si>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</si>
  <si>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</si>
  <si>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</si>
  <si>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</si>
  <si>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</si>
  <si>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</si>
  <si>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</si>
  <si>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</si>
  <si>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</si>
  <si>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</si>
  <si>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</si>
  <si>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</si>
  <si>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</si>
  <si>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</si>
  <si>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</si>
  <si>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</si>
  <si>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</si>
  <si>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</si>
  <si>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</si>
  <si>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</si>
  <si>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</si>
  <si>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</si>
  <si>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</si>
  <si>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</si>
  <si>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</si>
  <si>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</si>
  <si>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</si>
  <si>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</si>
  <si>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</si>
  <si>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</si>
  <si>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</si>
  <si>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</si>
  <si>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</si>
  <si>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</si>
  <si>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</si>
  <si>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</si>
  <si>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</si>
  <si>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</si>
  <si>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</si>
  <si>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</si>
  <si>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</si>
  <si>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</si>
  <si>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</si>
  <si>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</si>
  <si>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</si>
  <si>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</si>
  <si>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</si>
  <si>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</si>
  <si>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</si>
  <si>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</si>
  <si>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</si>
  <si>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</si>
  <si>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</si>
  <si>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</si>
  <si>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</si>
  <si>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</si>
  <si>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</si>
  <si>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</si>
  <si>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</si>
  <si>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</si>
  <si>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</si>
  <si>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</si>
  <si>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</si>
  <si>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</si>
  <si>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</si>
  <si>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</si>
  <si>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</si>
  <si>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</si>
  <si>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</si>
  <si>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</si>
  <si>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</si>
  <si>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</si>
  <si>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</si>
  <si>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</si>
  <si>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</si>
  <si>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</si>
  <si>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</si>
  <si>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</si>
  <si>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</si>
  <si>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</si>
  <si>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</si>
  <si>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</si>
  <si>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</si>
  <si>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</si>
  <si>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</si>
  <si>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</si>
  <si>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</si>
  <si>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</si>
  <si>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</si>
  <si>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</si>
  <si>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</si>
  <si>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</si>
  <si>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</si>
  <si>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</si>
  <si>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</si>
  <si>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</si>
  <si>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</si>
  <si>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</si>
  <si>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</si>
  <si>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</si>
  <si>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</si>
  <si>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</si>
  <si>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</si>
  <si>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</si>
  <si>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</si>
  <si>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</si>
  <si>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</si>
  <si>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</si>
  <si>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</si>
  <si>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</si>
  <si>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</si>
  <si>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</si>
  <si>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</si>
  <si>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</si>
  <si>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</si>
  <si>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</si>
  <si>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</si>
  <si>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</si>
  <si>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</si>
  <si>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</si>
  <si>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</si>
  <si>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</si>
  <si>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</si>
  <si>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</si>
  <si>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</si>
  <si>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</si>
  <si>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</si>
  <si>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</si>
  <si>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</si>
  <si>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</si>
  <si>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</si>
  <si>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</si>
  <si>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</si>
  <si>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</si>
  <si>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</si>
  <si>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</si>
  <si>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</si>
  <si>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</si>
  <si>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</si>
  <si>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</si>
  <si>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</si>
  <si>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</si>
  <si>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</si>
  <si>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</si>
  <si>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</si>
  <si>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</si>
  <si>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</si>
  <si>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</si>
  <si>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</si>
  <si>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</si>
  <si>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</si>
  <si>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</si>
  <si>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</si>
  <si>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</si>
  <si>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</si>
  <si>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</si>
  <si>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</si>
  <si>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</si>
  <si>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</si>
  <si>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</si>
  <si>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</si>
  <si>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</si>
  <si>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</si>
  <si>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</si>
  <si>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</si>
  <si>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</si>
  <si>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</si>
  <si>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</si>
  <si>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</si>
  <si>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</si>
  <si>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</si>
  <si>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</si>
  <si>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</si>
  <si>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</si>
  <si>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</si>
  <si>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</si>
  <si>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</si>
  <si>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</si>
  <si>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</si>
  <si>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</si>
  <si>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</si>
  <si>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</si>
  <si>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</si>
  <si>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</si>
  <si>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</si>
  <si>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</si>
  <si>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</si>
  <si>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</si>
  <si>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</si>
  <si>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</si>
  <si>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</si>
  <si>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</si>
  <si>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</si>
  <si>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</si>
  <si>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</si>
  <si>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</si>
  <si>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</si>
  <si>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</si>
  <si>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</si>
  <si>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</si>
  <si>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</si>
  <si>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</si>
  <si>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</si>
  <si>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</si>
  <si>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</si>
  <si>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</si>
  <si>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</si>
  <si>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</si>
  <si>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</si>
  <si>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</si>
  <si>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</si>
  <si>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</si>
  <si>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</si>
  <si>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</si>
  <si>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</si>
  <si>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</si>
  <si>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</si>
  <si>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</si>
  <si>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</si>
  <si>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</si>
  <si>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</si>
  <si>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</si>
  <si>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</si>
  <si>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</si>
  <si>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</si>
  <si>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</si>
  <si>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</si>
  <si>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</si>
  <si>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</si>
  <si>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</si>
  <si>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</si>
  <si>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</si>
  <si>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</si>
  <si>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</si>
  <si>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</si>
  <si>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</si>
  <si>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</si>
  <si>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</si>
  <si>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</si>
  <si>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</si>
  <si>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</si>
  <si>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</si>
  <si>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</si>
  <si>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</si>
  <si>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</si>
  <si>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</si>
  <si>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</si>
  <si>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</si>
  <si>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</si>
  <si>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</si>
  <si>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</si>
  <si>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</si>
  <si>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</si>
  <si>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</si>
  <si>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</si>
  <si>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</si>
  <si>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</si>
  <si>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</si>
  <si>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</si>
  <si>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</si>
  <si>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</si>
  <si>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</si>
  <si>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</si>
  <si>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</si>
  <si>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</si>
  <si>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</si>
  <si>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</si>
  <si>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</si>
  <si>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</si>
  <si>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</si>
  <si>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</si>
  <si>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</si>
  <si>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</si>
  <si>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</si>
  <si>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</si>
  <si>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</si>
  <si>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</si>
  <si>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</si>
  <si>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</si>
  <si>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</si>
  <si>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</si>
  <si>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</si>
  <si>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</si>
  <si>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</si>
  <si>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</si>
  <si>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</si>
  <si>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</si>
  <si>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</si>
  <si>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</si>
  <si>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</si>
  <si>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</si>
  <si>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</si>
  <si>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</si>
  <si>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</si>
  <si>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</si>
  <si>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</si>
  <si>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</si>
  <si>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</si>
  <si>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</si>
  <si>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</si>
  <si>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</si>
  <si>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</si>
  <si>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</si>
  <si>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</si>
  <si>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</si>
  <si>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</si>
  <si>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</si>
  <si>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</si>
  <si>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</si>
  <si>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</si>
  <si>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</si>
  <si>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</si>
  <si>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</si>
  <si>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</si>
  <si>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</si>
  <si>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</si>
  <si>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</si>
  <si>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</si>
  <si>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</si>
  <si>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</si>
  <si>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</si>
  <si>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</si>
  <si>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</si>
  <si>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</si>
  <si>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</si>
  <si>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</si>
  <si>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</si>
  <si>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</si>
  <si>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</si>
  <si>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</si>
  <si>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</si>
  <si>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</si>
  <si>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</si>
  <si>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</si>
  <si>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</si>
  <si>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</si>
  <si>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</si>
  <si>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</si>
  <si>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</si>
  <si>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</si>
  <si>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</si>
  <si>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</si>
  <si>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</si>
  <si>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</si>
  <si>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</si>
  <si>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</si>
  <si>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</si>
  <si>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</si>
  <si>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</si>
  <si>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</si>
  <si>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</si>
  <si>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</si>
  <si>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</si>
  <si>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</si>
  <si>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</si>
  <si>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</si>
  <si>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</si>
  <si>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</si>
  <si>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</si>
  <si>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</si>
  <si>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</si>
  <si>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</si>
  <si>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</si>
  <si>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</si>
  <si>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</si>
  <si>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</si>
  <si>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</si>
  <si>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</si>
  <si>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</si>
  <si>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</si>
  <si>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</si>
  <si>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</si>
  <si>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</si>
  <si>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</si>
  <si>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</si>
  <si>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</si>
  <si>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</si>
  <si>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</si>
  <si>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</si>
  <si>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</si>
  <si>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</si>
  <si>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</si>
  <si>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</si>
  <si>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</si>
  <si>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</si>
  <si>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</si>
  <si>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</si>
  <si>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</si>
  <si>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</si>
  <si>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</si>
  <si>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</si>
  <si>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</si>
  <si>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</si>
  <si>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</si>
  <si>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</si>
  <si>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</si>
  <si>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</si>
  <si>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</si>
  <si>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</si>
  <si>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</si>
  <si>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</si>
  <si>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</si>
  <si>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</si>
  <si>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</si>
  <si>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</si>
  <si>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</si>
  <si>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</si>
  <si>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</si>
  <si>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</si>
  <si>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</si>
  <si>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</si>
  <si>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</si>
  <si>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</si>
  <si>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</si>
  <si>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</si>
  <si>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</si>
  <si>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</si>
  <si>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</si>
  <si>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</si>
  <si>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</si>
  <si>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</si>
  <si>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</si>
  <si>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</si>
  <si>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</si>
  <si>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</si>
  <si>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</si>
  <si>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</si>
  <si>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</si>
  <si>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</si>
  <si>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</si>
  <si>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</si>
  <si>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</si>
  <si>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</si>
  <si>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</si>
  <si>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</si>
  <si>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</si>
  <si>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</si>
  <si>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</si>
  <si>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</si>
  <si>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</si>
  <si>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</si>
  <si>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</si>
  <si>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</si>
  <si>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</si>
  <si>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</si>
  <si>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</si>
  <si>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</si>
  <si>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</si>
  <si>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</si>
  <si>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</si>
  <si>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</si>
  <si>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</si>
  <si>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</si>
  <si>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</si>
  <si>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</si>
  <si>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</si>
  <si>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</si>
  <si>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</si>
  <si>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</si>
  <si>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</si>
  <si>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</si>
  <si>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</si>
  <si>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</si>
  <si>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</si>
  <si>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</si>
  <si>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</si>
  <si>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</si>
  <si>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</si>
  <si>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</si>
  <si>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</si>
  <si>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</si>
  <si>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</si>
  <si>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</si>
  <si>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</si>
  <si>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</si>
  <si>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</si>
  <si>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</si>
  <si>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</si>
  <si>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</si>
  <si>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</si>
  <si>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</si>
  <si>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</si>
  <si>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</si>
  <si>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</si>
  <si>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</si>
  <si>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</si>
  <si>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</si>
  <si>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</si>
  <si>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</si>
  <si>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</si>
  <si>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</si>
  <si>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</si>
  <si>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</si>
  <si>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</si>
  <si>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</si>
  <si>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</si>
  <si>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</si>
  <si>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</si>
  <si>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</si>
  <si>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</si>
  <si>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</si>
  <si>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</si>
  <si>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</si>
  <si>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</si>
  <si>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</si>
  <si>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</si>
  <si>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</si>
  <si>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</si>
  <si>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</si>
  <si>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</si>
  <si>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</si>
  <si>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</si>
  <si>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</si>
  <si>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</si>
  <si>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</si>
  <si>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</si>
  <si>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</si>
  <si>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</si>
  <si>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</si>
  <si>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</si>
  <si>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</si>
  <si>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</si>
  <si>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</si>
  <si>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</si>
  <si>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</si>
  <si>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</si>
  <si>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</si>
  <si>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</si>
  <si>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</si>
  <si>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</si>
  <si>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</si>
  <si>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</si>
  <si>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</si>
  <si>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</si>
  <si>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</si>
  <si>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</si>
  <si>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</si>
  <si>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</si>
  <si>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</si>
  <si>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</si>
  <si>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</si>
  <si>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</si>
  <si>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</si>
  <si>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</si>
  <si>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</si>
  <si>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</si>
  <si>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</si>
  <si>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</si>
  <si>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</si>
  <si>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</si>
  <si>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</si>
  <si>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</si>
  <si>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</si>
  <si>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</si>
  <si>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</si>
  <si>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</si>
  <si>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</si>
  <si>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</si>
  <si>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</si>
  <si>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</si>
  <si>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</si>
  <si>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</si>
  <si>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</si>
  <si>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</si>
  <si>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</si>
  <si>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</si>
  <si>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</si>
  <si>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</si>
  <si>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</si>
  <si>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</si>
  <si>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</si>
  <si>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</si>
  <si>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</si>
  <si>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</si>
  <si>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</si>
  <si>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</si>
  <si>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</si>
  <si>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</si>
  <si>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</si>
  <si>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</si>
  <si>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</si>
  <si>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</si>
  <si>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</si>
  <si>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</si>
  <si>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</si>
  <si>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</si>
  <si>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</si>
  <si>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</si>
  <si>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</si>
  <si>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</si>
  <si>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</si>
  <si>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</si>
  <si>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</si>
  <si>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</si>
  <si>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</si>
  <si>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</si>
  <si>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</si>
  <si>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</si>
  <si>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</si>
  <si>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</si>
  <si>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</si>
  <si>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</si>
  <si>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</si>
  <si>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</si>
  <si>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</si>
  <si>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</si>
  <si>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</si>
  <si>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</si>
  <si>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</si>
  <si>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</si>
  <si>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</si>
  <si>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</si>
  <si>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</si>
  <si>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</si>
  <si>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</si>
  <si>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</si>
  <si>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</si>
  <si>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</si>
  <si>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</si>
  <si>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</si>
  <si>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</si>
  <si>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</si>
  <si>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</si>
  <si>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</si>
  <si>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</si>
  <si>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</si>
  <si>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</si>
  <si>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</si>
  <si>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</si>
  <si>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</si>
  <si>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</si>
  <si>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</si>
  <si>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</si>
  <si>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</si>
  <si>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</si>
  <si>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</si>
  <si>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</si>
  <si>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</si>
  <si>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</si>
  <si>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</si>
  <si>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</si>
  <si>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</si>
  <si>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</si>
  <si>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</si>
  <si>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</si>
  <si>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</si>
  <si>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</si>
  <si>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</si>
  <si>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</si>
  <si>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</si>
  <si>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</si>
  <si>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</si>
  <si>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</si>
  <si>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</si>
  <si>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</si>
  <si>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</si>
  <si>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</si>
  <si>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</si>
  <si>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</si>
  <si>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</si>
  <si>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</si>
  <si>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</si>
  <si>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</si>
  <si>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</si>
  <si>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</si>
  <si>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</si>
  <si>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</si>
  <si>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</si>
  <si>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</si>
  <si>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</si>
  <si>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</si>
  <si>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</si>
  <si>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</si>
  <si>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</si>
  <si>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</si>
  <si>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</si>
  <si>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</si>
  <si>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</si>
  <si>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</si>
  <si>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</si>
  <si>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</si>
  <si>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</si>
  <si>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</si>
  <si>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</si>
  <si>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</si>
  <si>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</si>
  <si>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</si>
  <si>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</si>
  <si>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</si>
  <si>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</si>
  <si>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</si>
  <si>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</si>
  <si>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</si>
  <si>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</si>
  <si>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</si>
  <si>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</si>
  <si>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</si>
  <si>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</si>
  <si>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</si>
  <si>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</si>
  <si>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</si>
  <si>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</si>
  <si>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</si>
  <si>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</si>
  <si>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</si>
  <si>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</si>
  <si>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</si>
  <si>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</si>
  <si>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</si>
  <si>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</si>
  <si>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</si>
  <si>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</si>
  <si>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</si>
  <si>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</si>
  <si>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</si>
  <si>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</si>
  <si>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</si>
  <si>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</si>
  <si>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</si>
  <si>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</si>
  <si>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</si>
  <si>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</si>
  <si>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</si>
  <si>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</si>
  <si>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</si>
  <si>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</si>
  <si>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</si>
  <si>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</si>
  <si>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</si>
  <si>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</si>
  <si>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</si>
  <si>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</si>
  <si>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</si>
  <si>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</si>
  <si>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</si>
  <si>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</si>
  <si>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</si>
  <si>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</si>
  <si>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</si>
  <si>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</si>
  <si>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</si>
  <si>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</si>
  <si>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</si>
  <si>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</si>
  <si>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</si>
  <si>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</si>
  <si>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</si>
  <si>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</si>
  <si>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</si>
  <si>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</si>
  <si>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</si>
  <si>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</si>
  <si>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</si>
  <si>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</si>
  <si>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</si>
  <si>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</si>
  <si>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</si>
  <si>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</si>
  <si>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</si>
  <si>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</si>
  <si>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</si>
  <si>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</si>
  <si>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</si>
  <si>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</si>
  <si>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</si>
  <si>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</si>
  <si>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</si>
  <si>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</si>
  <si>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</si>
  <si>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</si>
  <si>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</si>
  <si>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</si>
  <si>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</si>
  <si>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</si>
  <si>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</si>
  <si>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</si>
  <si>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</si>
  <si>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</si>
  <si>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</si>
  <si>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</si>
  <si>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</si>
  <si>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</si>
  <si>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</si>
  <si>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</si>
  <si>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</si>
  <si>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</si>
  <si>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</si>
  <si>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</si>
  <si>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</si>
  <si>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</si>
  <si>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</si>
  <si>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</si>
  <si>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</si>
  <si>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</si>
  <si>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</si>
  <si>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</si>
  <si>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</si>
  <si>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</si>
  <si>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</si>
  <si>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</si>
  <si>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</si>
  <si>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</si>
  <si>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</si>
  <si>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</si>
  <si>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</si>
  <si>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</si>
  <si>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</si>
  <si>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</si>
  <si>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</si>
  <si>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</si>
  <si>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</si>
  <si>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</si>
  <si>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</si>
  <si>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</si>
  <si>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</si>
  <si>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</si>
  <si>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</si>
  <si>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</si>
  <si>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</si>
  <si>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</si>
  <si>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</si>
  <si>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</si>
  <si>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</si>
  <si>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</si>
  <si>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</si>
  <si>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</si>
  <si>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</si>
  <si>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</si>
  <si>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</si>
  <si>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</si>
  <si>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</si>
  <si>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</si>
  <si>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</si>
  <si>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</si>
  <si>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</si>
  <si>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</si>
  <si>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</si>
  <si>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</si>
  <si>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</si>
  <si>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</si>
  <si>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</si>
  <si>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</si>
  <si>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</si>
  <si>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</si>
  <si>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</si>
  <si>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</si>
  <si>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</si>
  <si>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</si>
  <si>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</si>
  <si>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</si>
  <si>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</si>
  <si>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</si>
  <si>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</si>
  <si>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</si>
  <si>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</si>
  <si>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</si>
  <si>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</si>
  <si>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</si>
  <si>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</si>
  <si>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</si>
  <si>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</si>
  <si>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</si>
  <si>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</si>
  <si>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</si>
  <si>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</si>
  <si>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</si>
  <si>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</si>
  <si>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</si>
  <si>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</si>
  <si>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</si>
  <si>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</si>
  <si>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</si>
  <si>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</si>
  <si>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</si>
  <si>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</si>
  <si>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</si>
  <si>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</si>
  <si>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</si>
  <si>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</si>
  <si>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</si>
  <si>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</si>
  <si>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</si>
  <si>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</si>
  <si>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</si>
  <si>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</si>
  <si>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</si>
  <si>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</si>
  <si>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</si>
  <si>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</si>
  <si>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</si>
  <si>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</si>
  <si>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</si>
  <si>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</si>
  <si>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</si>
  <si>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</si>
  <si>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</si>
  <si>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</si>
  <si>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</si>
  <si>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</si>
  <si>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</si>
  <si>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</si>
  <si>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</si>
  <si>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</si>
  <si>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</si>
  <si>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</si>
  <si>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</si>
  <si>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</si>
  <si>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</si>
  <si>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</si>
  <si>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</si>
  <si>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</si>
  <si>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</si>
  <si>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</si>
  <si>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</si>
  <si>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</si>
  <si>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</si>
  <si>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</si>
  <si>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</si>
  <si>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</si>
  <si>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</si>
  <si>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</si>
  <si>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</si>
  <si>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</si>
  <si>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</si>
  <si>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</si>
  <si>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</si>
  <si>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</si>
  <si>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</si>
  <si>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</si>
  <si>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</si>
  <si>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</si>
  <si>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</si>
  <si>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</si>
  <si>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</si>
  <si>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</si>
  <si>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</si>
  <si>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</si>
  <si>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</si>
  <si>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</si>
  <si>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</si>
  <si>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</si>
  <si>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</si>
  <si>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</si>
  <si>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</si>
  <si>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</si>
  <si>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</si>
  <si>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</si>
  <si>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</si>
  <si>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</si>
  <si>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</si>
  <si>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</si>
  <si>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</si>
  <si>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</si>
  <si>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</si>
  <si>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</si>
  <si>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</si>
  <si>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</si>
  <si>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</si>
  <si>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</si>
  <si>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</si>
  <si>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</si>
  <si>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</si>
  <si>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</si>
  <si>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</si>
  <si>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</si>
  <si>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</si>
  <si>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</si>
  <si>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</si>
  <si>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</si>
  <si>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</si>
  <si>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</si>
  <si>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</si>
  <si>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</si>
  <si>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</si>
  <si>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</si>
  <si>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</si>
  <si>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</si>
  <si>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</si>
  <si>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</si>
  <si>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</si>
  <si>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</si>
  <si>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</si>
  <si>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</si>
  <si>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</si>
  <si>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</si>
  <si>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</si>
  <si>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</si>
  <si>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</si>
  <si>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</si>
  <si>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</si>
  <si>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</si>
  <si>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</si>
  <si>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</si>
  <si>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</si>
  <si>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</si>
  <si>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</si>
  <si>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</si>
  <si>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</si>
  <si>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</si>
  <si>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</si>
  <si>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</si>
  <si>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</si>
  <si>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</si>
  <si>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</si>
  <si>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</si>
  <si>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</si>
  <si>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</si>
  <si>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</si>
  <si>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</si>
  <si>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</si>
  <si>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</si>
  <si>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</si>
  <si>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</si>
  <si>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</si>
  <si>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</si>
  <si>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</si>
  <si>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</si>
  <si>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</si>
  <si>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</si>
  <si>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</si>
  <si>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</si>
  <si>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</si>
  <si>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</si>
  <si>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</si>
  <si>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</si>
  <si>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</si>
  <si>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</si>
  <si>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</si>
  <si>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</si>
  <si>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</si>
  <si>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</si>
  <si>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</si>
  <si>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</si>
  <si>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</si>
  <si>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</si>
  <si>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</si>
  <si>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</si>
  <si>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</si>
  <si>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</si>
  <si>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</si>
  <si>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</si>
  <si>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</si>
  <si>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</si>
  <si>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</si>
  <si>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</si>
  <si>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</si>
  <si>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</si>
  <si>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</si>
  <si>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</si>
  <si>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</si>
  <si>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</si>
  <si>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</si>
  <si>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</si>
  <si>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</si>
  <si>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</si>
  <si>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</si>
  <si>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</si>
  <si>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</si>
  <si>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</si>
  <si>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</si>
  <si>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</si>
  <si>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</si>
  <si>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</si>
  <si>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</si>
  <si>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</si>
  <si>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</si>
  <si>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</si>
  <si>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</si>
  <si>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</si>
  <si>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</si>
  <si>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</si>
  <si>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</si>
  <si>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</si>
  <si>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</si>
  <si>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</si>
  <si>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</si>
  <si>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</si>
  <si>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</si>
  <si>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</si>
  <si>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</si>
  <si>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</si>
  <si>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</si>
  <si>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</si>
  <si>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</si>
  <si>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</si>
  <si>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</si>
  <si>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</si>
  <si>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</si>
  <si>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</si>
  <si>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</si>
  <si>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</si>
  <si>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</si>
  <si>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</si>
  <si>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</si>
  <si>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</si>
  <si>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</si>
  <si>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</si>
  <si>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</si>
  <si>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</si>
  <si>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</si>
  <si>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</si>
  <si>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</si>
  <si>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</si>
  <si>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</si>
  <si>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</si>
  <si>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</si>
  <si>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</si>
  <si>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</si>
  <si>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</si>
  <si>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</si>
  <si>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</si>
  <si>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</si>
  <si>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</si>
  <si>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</si>
  <si>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</si>
  <si>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</si>
  <si>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</si>
  <si>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</si>
  <si>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</si>
  <si>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</si>
  <si>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</si>
  <si>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</si>
  <si>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</si>
  <si>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</si>
  <si>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</si>
  <si>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</si>
  <si>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</si>
  <si>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</si>
  <si>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</si>
  <si>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</si>
  <si>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</si>
  <si>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</si>
  <si>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</si>
  <si>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</si>
  <si>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</si>
  <si>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</si>
  <si>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</si>
  <si>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</si>
  <si>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</si>
  <si>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</si>
  <si>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</si>
  <si>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</si>
  <si>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</si>
  <si>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</si>
  <si>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</si>
  <si>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</si>
  <si>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</si>
  <si>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</si>
  <si>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</si>
  <si>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</si>
  <si>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</si>
  <si>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</si>
  <si>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</si>
  <si>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</si>
  <si>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</si>
  <si>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</si>
  <si>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</si>
  <si>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</si>
  <si>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</si>
  <si>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</si>
  <si>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</si>
  <si>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</si>
  <si>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</si>
  <si>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</si>
  <si>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</si>
  <si>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</si>
  <si>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</si>
  <si>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</si>
  <si>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</si>
  <si>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</si>
  <si>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</si>
  <si>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</si>
  <si>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</si>
  <si>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</si>
  <si>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</si>
  <si>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</si>
  <si>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</si>
  <si>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</si>
  <si>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</si>
  <si>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</si>
  <si>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</si>
  <si>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</si>
  <si>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</si>
  <si>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</si>
  <si>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</si>
  <si>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</si>
  <si>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</si>
  <si>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</si>
  <si>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</si>
  <si>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</si>
  <si>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</si>
  <si>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</si>
  <si>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</si>
  <si>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</si>
  <si>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</si>
  <si>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</si>
  <si>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</si>
  <si>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</si>
  <si>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</si>
  <si>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</si>
  <si>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</si>
  <si>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</si>
  <si>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</si>
  <si>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</si>
  <si>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</si>
  <si>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</si>
  <si>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</si>
  <si>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</si>
  <si>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</si>
  <si>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</si>
  <si>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</si>
  <si>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</si>
  <si>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</si>
  <si>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</si>
  <si>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</si>
  <si>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</si>
  <si>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</si>
  <si>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</si>
  <si>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</si>
  <si>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</si>
  <si>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</si>
  <si>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</si>
  <si>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</si>
  <si>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</si>
  <si>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</si>
  <si>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</si>
  <si>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</si>
  <si>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</si>
  <si>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</si>
  <si>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</si>
  <si>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</si>
  <si>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</si>
  <si>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</si>
  <si>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</si>
  <si>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</si>
  <si>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</si>
  <si>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</si>
  <si>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</si>
  <si>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</si>
  <si>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</si>
  <si>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</si>
  <si>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</si>
  <si>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</si>
  <si>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</si>
  <si>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</si>
  <si>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</si>
  <si>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</si>
  <si>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</si>
  <si>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</si>
  <si>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</si>
  <si>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</si>
  <si>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</si>
  <si>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</si>
  <si>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</si>
  <si>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</si>
  <si>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</si>
  <si>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</si>
  <si>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</si>
  <si>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</si>
  <si>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</si>
  <si>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</si>
  <si>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</si>
  <si>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</si>
  <si>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</si>
  <si>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</si>
  <si>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</si>
  <si>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</si>
  <si>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</si>
  <si>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</si>
  <si>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</si>
  <si>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</si>
  <si>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</si>
  <si>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</si>
  <si>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</si>
  <si>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</si>
  <si>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</si>
  <si>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</si>
  <si>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</si>
  <si>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</si>
  <si>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</si>
  <si>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</si>
  <si>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</si>
  <si>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</si>
  <si>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</si>
  <si>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</si>
  <si>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</si>
  <si>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</si>
  <si>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</si>
  <si>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</si>
  <si>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</si>
  <si>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</si>
  <si>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</si>
  <si>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</si>
  <si>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</si>
  <si>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</si>
  <si>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</si>
  <si>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</si>
  <si>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</si>
  <si>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</si>
  <si>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</si>
  <si>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</si>
  <si>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</si>
  <si>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</si>
  <si>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</si>
  <si>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</si>
  <si>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</si>
  <si>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</si>
  <si>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</si>
  <si>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</si>
  <si>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</si>
  <si>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</si>
  <si>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</si>
  <si>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</si>
  <si>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</si>
  <si>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</si>
  <si>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</si>
  <si>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</si>
  <si>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</si>
  <si>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</si>
  <si>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</si>
  <si>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</si>
  <si>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</si>
  <si>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</si>
  <si>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</si>
  <si>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</si>
  <si>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</si>
  <si>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</si>
  <si>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</si>
  <si>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</si>
  <si>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</si>
  <si>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</si>
  <si>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</si>
  <si>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</si>
  <si>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</si>
  <si>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</si>
  <si>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</si>
  <si>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</si>
  <si>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</si>
  <si>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</si>
  <si>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</si>
  <si>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</si>
  <si>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</si>
  <si>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</si>
  <si>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</si>
  <si>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</si>
  <si>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</si>
  <si>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</si>
  <si>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</si>
  <si>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</si>
  <si>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</si>
  <si>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</si>
  <si>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</si>
  <si>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</si>
  <si>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</si>
  <si>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</si>
  <si>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</si>
  <si>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</si>
  <si>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</si>
  <si>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</si>
  <si>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</si>
  <si>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</si>
  <si>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</si>
  <si>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</si>
  <si>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</si>
  <si>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</si>
  <si>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</si>
  <si>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</si>
  <si>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</si>
  <si>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</si>
  <si>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</si>
  <si>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</si>
  <si>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</si>
  <si>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</si>
  <si>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</si>
  <si>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</si>
  <si>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</si>
  <si>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</si>
  <si>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</si>
  <si>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</si>
  <si>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</si>
  <si>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</si>
  <si>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</si>
  <si>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</si>
  <si>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</si>
  <si>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</si>
  <si>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</si>
  <si>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</si>
  <si>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</si>
  <si>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</si>
  <si>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</si>
  <si>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</si>
  <si>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</si>
  <si>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</si>
  <si>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</si>
  <si>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</si>
  <si>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</si>
  <si>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</si>
  <si>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</si>
  <si>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</si>
  <si>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</si>
  <si>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</si>
  <si>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</si>
  <si>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</si>
  <si>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</si>
  <si>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</si>
  <si>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</si>
  <si>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</si>
  <si>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</si>
  <si>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</si>
  <si>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</si>
  <si>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</si>
  <si>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</si>
  <si>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</si>
  <si>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</si>
  <si>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</si>
  <si>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</si>
  <si>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</si>
  <si>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</si>
  <si>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</si>
  <si>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</si>
  <si>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</si>
  <si>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</si>
  <si>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</si>
  <si>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</si>
  <si>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</si>
  <si>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</si>
  <si>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</si>
  <si>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</si>
  <si>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</si>
  <si>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</si>
  <si>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</si>
  <si>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</si>
  <si>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</si>
  <si>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</si>
  <si>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</si>
  <si>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</si>
  <si>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</si>
  <si>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</si>
  <si>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</si>
  <si>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</si>
  <si>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</si>
  <si>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</si>
  <si>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</si>
  <si>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</si>
  <si>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</si>
  <si>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</si>
  <si>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</si>
  <si>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</si>
  <si>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</si>
  <si>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</si>
  <si>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</si>
  <si>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</si>
  <si>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</si>
  <si>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</si>
  <si>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</si>
  <si>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</si>
  <si>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</si>
  <si>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</si>
  <si>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</si>
  <si>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</si>
  <si>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</si>
  <si>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</si>
  <si>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</si>
  <si>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</si>
  <si>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</si>
  <si>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</si>
  <si>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</si>
  <si>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</si>
  <si>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</si>
  <si>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</si>
  <si>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</si>
  <si>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</si>
  <si>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</si>
  <si>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</si>
  <si>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</si>
  <si>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</si>
  <si>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</si>
  <si>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</si>
  <si>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</si>
  <si>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</si>
  <si>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</si>
  <si>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</si>
  <si>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</si>
  <si>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</si>
  <si>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</si>
  <si>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</si>
  <si>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</si>
  <si>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</si>
  <si>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</si>
  <si>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</si>
  <si>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</si>
  <si>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</si>
  <si>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</si>
  <si>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</si>
  <si>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</si>
  <si>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</si>
  <si>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</si>
  <si>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</si>
  <si>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</si>
  <si>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</si>
  <si>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</si>
  <si>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</si>
  <si>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</si>
  <si>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</si>
  <si>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</si>
  <si>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</si>
  <si>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</si>
  <si>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</si>
  <si>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</si>
  <si>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</si>
  <si>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</si>
  <si>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</si>
  <si>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</si>
  <si>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</si>
  <si>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</si>
  <si>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</si>
  <si>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</si>
  <si>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</si>
  <si>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</si>
  <si>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</si>
  <si>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</si>
  <si>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</si>
  <si>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</si>
  <si>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</si>
  <si>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</si>
  <si>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</si>
  <si>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</si>
  <si>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</si>
  <si>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</si>
  <si>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</si>
  <si>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</si>
  <si>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</si>
  <si>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</si>
  <si>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</si>
  <si>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</si>
  <si>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</si>
  <si>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</si>
  <si>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</si>
  <si>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</si>
  <si>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</si>
  <si>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</si>
  <si>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</si>
  <si>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</si>
  <si>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</si>
  <si>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</si>
  <si>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</si>
  <si>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</si>
  <si>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</si>
  <si>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</si>
  <si>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</si>
  <si>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</si>
  <si>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</si>
  <si>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</si>
  <si>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</si>
  <si>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</si>
  <si>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</si>
  <si>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</si>
  <si>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</si>
  <si>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</si>
  <si>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</si>
  <si>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</si>
  <si>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</si>
  <si>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</si>
  <si>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</si>
  <si>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</si>
  <si>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</si>
  <si>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</si>
  <si>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</si>
  <si>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</si>
  <si>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</si>
  <si>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</si>
  <si>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</si>
  <si>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</si>
  <si>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</si>
  <si>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</si>
  <si>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</si>
  <si>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</si>
  <si>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</si>
  <si>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</si>
  <si>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</si>
  <si>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</si>
  <si>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</si>
  <si>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</si>
  <si>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</si>
  <si>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</si>
  <si>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</si>
  <si>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</si>
  <si>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</si>
  <si>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</si>
  <si>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</si>
  <si>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</si>
  <si>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</si>
  <si>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</si>
  <si>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</si>
  <si>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</si>
  <si>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</si>
  <si>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</si>
  <si>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</si>
  <si>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</si>
  <si>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</si>
  <si>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</si>
  <si>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</si>
  <si>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</si>
  <si>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</si>
  <si>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</si>
  <si>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</si>
  <si>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</si>
  <si>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</si>
  <si>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</si>
  <si>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</si>
  <si>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</si>
  <si>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</si>
  <si>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</si>
  <si>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</si>
  <si>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</si>
  <si>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</si>
  <si>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</si>
  <si>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</si>
  <si>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</si>
  <si>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</si>
  <si>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</si>
  <si>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</si>
  <si>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</si>
  <si>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</si>
  <si>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</si>
  <si>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</si>
  <si>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</si>
  <si>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</si>
  <si>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</si>
  <si>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</si>
  <si>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</si>
  <si>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</si>
  <si>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</si>
  <si>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</si>
  <si>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</si>
  <si>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</si>
  <si>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</si>
  <si>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</si>
  <si>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</si>
  <si>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</si>
  <si>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</si>
  <si>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</si>
  <si>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</si>
  <si>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</si>
  <si>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</si>
  <si>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</si>
  <si>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</si>
  <si>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</si>
  <si>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</si>
  <si>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</si>
  <si>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</si>
  <si>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</si>
  <si>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</si>
  <si>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</si>
  <si>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</si>
  <si>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</si>
  <si>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</si>
  <si>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</si>
  <si>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</si>
  <si>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</si>
  <si>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</si>
  <si>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</si>
  <si>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</si>
  <si>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</si>
  <si>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</si>
  <si>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</si>
  <si>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</si>
  <si>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</si>
  <si>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</si>
  <si>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</si>
  <si>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</si>
  <si>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</si>
  <si>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</si>
  <si>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</si>
  <si>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</si>
  <si>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</si>
  <si>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</si>
  <si>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</si>
  <si>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</si>
  <si>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</si>
  <si>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</si>
  <si>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</si>
  <si>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</si>
  <si>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</si>
  <si>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</si>
  <si>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</si>
  <si>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</si>
  <si>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</si>
  <si>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</si>
  <si>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</si>
  <si>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</si>
  <si>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</si>
  <si>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</si>
  <si>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</si>
  <si>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</si>
  <si>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</si>
  <si>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</si>
  <si>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</si>
  <si>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</si>
  <si>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</si>
  <si>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</si>
  <si>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</si>
  <si>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</si>
  <si>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</si>
  <si>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</si>
  <si>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</si>
  <si>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</si>
  <si>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</si>
  <si>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</si>
  <si>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</si>
  <si>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</si>
  <si>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</si>
  <si>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</si>
  <si>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</si>
  <si>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</si>
  <si>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</si>
  <si>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</si>
  <si>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</si>
  <si>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</si>
  <si>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</si>
  <si>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</si>
  <si>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</si>
  <si>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</si>
  <si>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</si>
  <si>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</si>
  <si>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</si>
  <si>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</si>
  <si>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</si>
  <si>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</si>
  <si>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</si>
  <si>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</si>
  <si>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</si>
  <si>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</si>
  <si>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</si>
  <si>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</si>
  <si>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</si>
  <si>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</si>
  <si>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</si>
  <si>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</si>
  <si>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</si>
  <si>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</si>
  <si>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</si>
  <si>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</si>
  <si>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</si>
  <si>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</si>
  <si>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</si>
  <si>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</si>
  <si>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</si>
  <si>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</si>
  <si>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</si>
  <si>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</si>
  <si>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</si>
  <si>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</si>
  <si>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</si>
  <si>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</si>
  <si>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</si>
  <si>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</si>
  <si>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</si>
  <si>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</si>
  <si>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</si>
  <si>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</si>
  <si>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</si>
  <si>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</si>
  <si>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</si>
  <si>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</si>
  <si>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</si>
  <si>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</si>
  <si>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</si>
  <si>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</si>
  <si>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</si>
  <si>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</si>
  <si>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</si>
  <si>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</si>
  <si>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</si>
  <si>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</si>
  <si>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</si>
  <si>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</si>
  <si>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</si>
  <si>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</si>
  <si>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</si>
  <si>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</si>
  <si>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</si>
  <si>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</si>
  <si>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</si>
  <si>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</si>
  <si>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</si>
  <si>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</si>
  <si>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</si>
  <si>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</si>
  <si>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</si>
  <si>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</si>
  <si>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</si>
  <si>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</si>
  <si>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</si>
  <si>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</si>
  <si>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</si>
  <si>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</si>
  <si>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</si>
  <si>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</si>
  <si>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</si>
  <si>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</si>
  <si>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</si>
  <si>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</si>
  <si>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</si>
  <si>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</si>
  <si>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</si>
  <si>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</si>
  <si>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</si>
  <si>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</si>
  <si>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</si>
  <si>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</si>
  <si>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</si>
  <si>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</si>
  <si>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</si>
  <si>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</si>
  <si>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</si>
  <si>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</si>
  <si>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</si>
  <si>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</si>
  <si>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</si>
  <si>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</si>
  <si>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</si>
  <si>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</si>
  <si>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</si>
  <si>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</si>
  <si>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</si>
  <si>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</si>
  <si>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</si>
  <si>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</si>
  <si>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</si>
  <si>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</si>
  <si>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</si>
  <si>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</si>
  <si>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</si>
  <si>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</si>
  <si>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</si>
  <si>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</si>
  <si>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</si>
  <si>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</si>
  <si>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</si>
  <si>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</si>
  <si>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</si>
  <si>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</si>
  <si>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</si>
  <si>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</si>
  <si>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</si>
  <si>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</si>
  <si>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</si>
  <si>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</si>
  <si>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</si>
  <si>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</si>
  <si>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</si>
  <si>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</si>
  <si>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</si>
  <si>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</si>
  <si>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</si>
  <si>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</si>
  <si>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</si>
  <si>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</si>
  <si>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</si>
  <si>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</si>
  <si>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</si>
  <si>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</si>
  <si>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</si>
  <si>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</si>
  <si>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</si>
  <si>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</si>
  <si>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</si>
  <si>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</si>
  <si>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</si>
  <si>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</si>
  <si>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</si>
  <si>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</si>
  <si>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</si>
  <si>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</si>
  <si>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</si>
  <si>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</si>
  <si>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</si>
  <si>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</si>
  <si>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</si>
  <si>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</si>
  <si>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</si>
  <si>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</si>
  <si>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</si>
  <si>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</si>
  <si>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</si>
  <si>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</si>
  <si>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</si>
  <si>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</si>
  <si>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</si>
  <si>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</si>
  <si>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</si>
  <si>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</si>
  <si>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</si>
  <si>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</si>
  <si>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</si>
  <si>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</si>
  <si>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</si>
  <si>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</si>
  <si>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</si>
  <si>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</si>
  <si>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</si>
  <si>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</si>
  <si>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</si>
  <si>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</si>
  <si>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</si>
  <si>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</si>
  <si>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</si>
  <si>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</si>
  <si>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</si>
  <si>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</si>
  <si>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</si>
  <si>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</si>
  <si>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</si>
  <si>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</si>
  <si>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</si>
  <si>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</si>
  <si>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</si>
  <si>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</si>
  <si>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</si>
  <si>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</si>
  <si>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</si>
  <si>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</si>
  <si>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</si>
  <si>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</si>
  <si>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</si>
  <si>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</si>
  <si>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</si>
  <si>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</si>
  <si>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</si>
  <si>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</si>
  <si>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</si>
  <si>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</si>
  <si>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</si>
  <si>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</si>
  <si>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</si>
  <si>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</si>
  <si>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</si>
  <si>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</si>
  <si>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</si>
  <si>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</si>
  <si>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</si>
  <si>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</si>
  <si>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</si>
  <si>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</si>
  <si>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</si>
  <si>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</si>
  <si>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</si>
  <si>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</si>
  <si>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</si>
  <si>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</si>
  <si>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</si>
  <si>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</si>
  <si>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</si>
  <si>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</si>
  <si>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</si>
  <si>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</si>
  <si>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</si>
  <si>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</si>
  <si>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</si>
  <si>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</si>
  <si>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</si>
  <si>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</si>
  <si>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</si>
  <si>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</si>
  <si>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</si>
  <si>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</si>
  <si>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</si>
  <si>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</si>
  <si>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</si>
  <si>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</si>
  <si>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</si>
  <si>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</si>
  <si>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</si>
  <si>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</si>
  <si>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</si>
  <si>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</si>
  <si>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</si>
  <si>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</si>
  <si>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</si>
  <si>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</si>
  <si>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</si>
  <si>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</si>
  <si>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</si>
  <si>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</si>
  <si>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</si>
  <si>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</si>
  <si>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</si>
  <si>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</si>
  <si>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</si>
  <si>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</si>
  <si>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</si>
  <si>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</si>
  <si>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</si>
  <si>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</si>
  <si>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</si>
  <si>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</si>
  <si>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</si>
  <si>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</si>
  <si>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</si>
  <si>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</si>
  <si>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</si>
  <si>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</si>
  <si>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</si>
  <si>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</si>
  <si>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</si>
  <si>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</si>
  <si>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</si>
  <si>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</si>
  <si>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</si>
  <si>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</si>
  <si>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</si>
  <si>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</si>
  <si>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</si>
  <si>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</si>
  <si>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</si>
  <si>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</si>
  <si>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</si>
  <si>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</si>
  <si>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</si>
  <si>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</si>
  <si>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</si>
  <si>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</si>
  <si>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</si>
  <si>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</si>
  <si>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</si>
  <si>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</si>
  <si>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</si>
  <si>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</si>
  <si>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</si>
  <si>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</si>
  <si>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</si>
  <si>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</si>
  <si>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</si>
  <si>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</si>
  <si>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</si>
  <si>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</si>
  <si>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</si>
  <si>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</si>
  <si>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</si>
  <si>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</si>
  <si>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</si>
  <si>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</si>
  <si>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</si>
  <si>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</si>
  <si>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</si>
  <si>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</si>
  <si>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</si>
  <si>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</si>
  <si>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</si>
  <si>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</si>
  <si>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</si>
  <si>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</si>
  <si>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</si>
  <si>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</si>
  <si>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</si>
  <si>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</si>
  <si>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</si>
  <si>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</si>
  <si>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</si>
  <si>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</si>
  <si>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</si>
  <si>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</si>
  <si>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</si>
  <si>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</si>
  <si>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</si>
  <si>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</si>
  <si>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</si>
  <si>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</si>
  <si>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</si>
  <si>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</si>
  <si>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</si>
  <si>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</si>
  <si>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</si>
  <si>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</si>
  <si>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</si>
  <si>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</si>
  <si>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</si>
  <si>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</si>
  <si>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</si>
  <si>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</si>
  <si>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</si>
  <si>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</si>
  <si>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</si>
  <si>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</si>
  <si>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</si>
  <si>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</si>
  <si>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</si>
  <si>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</si>
  <si>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</si>
  <si>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</si>
  <si>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</si>
  <si>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</si>
  <si>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</si>
  <si>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</si>
  <si>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</si>
  <si>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</si>
  <si>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</si>
  <si>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</si>
  <si>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</si>
  <si>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</si>
  <si>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</si>
  <si>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</si>
  <si>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</si>
  <si>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</si>
  <si>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</si>
  <si>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</si>
  <si>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</si>
  <si>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</si>
  <si>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</si>
  <si>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</si>
  <si>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</si>
  <si>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</si>
  <si>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</si>
  <si>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</si>
  <si>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</si>
  <si>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</si>
  <si>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</si>
  <si>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</si>
  <si>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</si>
  <si>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</si>
  <si>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</si>
  <si>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</si>
  <si>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</si>
  <si>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</si>
  <si>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</si>
  <si>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</si>
  <si>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</si>
  <si>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</si>
  <si>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</si>
  <si>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</si>
  <si>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</si>
  <si>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</si>
  <si>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</si>
  <si>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</si>
  <si>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</si>
  <si>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</si>
  <si>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</si>
  <si>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</si>
  <si>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</si>
  <si>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</si>
  <si>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</si>
  <si>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</si>
  <si>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</si>
  <si>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</si>
  <si>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</si>
  <si>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</si>
  <si>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</si>
  <si>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</si>
  <si>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</si>
  <si>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</si>
  <si>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</si>
  <si>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</si>
  <si>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</si>
  <si>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</si>
  <si>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</si>
  <si>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</si>
  <si>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</si>
  <si>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</si>
  <si>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</si>
  <si>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</si>
  <si>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</si>
  <si>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</si>
  <si>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</si>
  <si>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</si>
  <si>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</si>
  <si>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</si>
  <si>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</si>
  <si>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</si>
  <si>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</si>
  <si>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</si>
  <si>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</si>
  <si>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</si>
  <si>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</si>
  <si>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</si>
  <si>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</si>
  <si>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</si>
  <si>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</si>
  <si>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</si>
  <si>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</si>
  <si>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</si>
  <si>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</si>
  <si>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</si>
  <si>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</si>
  <si>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</si>
  <si>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</si>
  <si>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</si>
  <si>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</si>
  <si>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</si>
  <si>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</si>
  <si>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</si>
  <si>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</si>
  <si>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</si>
  <si>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</si>
  <si>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</si>
  <si>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</si>
  <si>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</si>
  <si>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</si>
  <si>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</si>
  <si>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</si>
  <si>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</si>
  <si>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</si>
  <si>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</si>
  <si>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</si>
  <si>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</si>
  <si>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</si>
  <si>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</si>
  <si>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</si>
  <si>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</si>
  <si>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</si>
  <si>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</si>
  <si>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</si>
  <si>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</si>
  <si>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</si>
  <si>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</si>
  <si>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</si>
  <si>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</si>
  <si>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</si>
  <si>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</si>
  <si>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</si>
  <si>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</si>
  <si>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</si>
  <si>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</si>
  <si>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</si>
  <si>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</si>
  <si>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</si>
  <si>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</si>
  <si>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</si>
  <si>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</si>
  <si>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</si>
  <si>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</si>
  <si>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</si>
  <si>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</si>
  <si>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</si>
  <si>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</si>
  <si>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</si>
  <si>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</si>
  <si>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</si>
  <si>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</si>
  <si>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</si>
  <si>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</si>
  <si>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</si>
  <si>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</si>
  <si>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</si>
  <si>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</si>
  <si>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</si>
  <si>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</si>
  <si>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</si>
  <si>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</si>
  <si>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</si>
  <si>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</si>
  <si>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</si>
  <si>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</si>
  <si>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</si>
  <si>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</si>
  <si>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</si>
  <si>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</si>
  <si>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</si>
  <si>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</si>
  <si>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</si>
  <si>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</si>
  <si>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</si>
  <si>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</si>
  <si>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</si>
  <si>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</si>
  <si>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</si>
  <si>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</si>
  <si>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</si>
  <si>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</si>
  <si>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</si>
  <si>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</si>
  <si>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</si>
  <si>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</si>
  <si>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</si>
  <si>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</si>
  <si>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</si>
  <si>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</si>
  <si>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</si>
  <si>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</si>
  <si>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</si>
  <si>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</si>
  <si>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</si>
  <si>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</si>
  <si>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</si>
  <si>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</si>
  <si>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</si>
  <si>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</si>
  <si>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</si>
  <si>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</si>
  <si>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</si>
  <si>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</si>
  <si>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</si>
  <si>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</si>
  <si>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</si>
  <si>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</si>
  <si>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</si>
  <si>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</si>
  <si>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</si>
  <si>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</si>
  <si>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</si>
  <si>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</si>
  <si>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</si>
  <si>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</si>
  <si>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</si>
  <si>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</si>
  <si>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</si>
  <si>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</si>
  <si>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</si>
  <si>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</si>
  <si>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</si>
  <si>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</si>
  <si>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</si>
  <si>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</si>
  <si>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</si>
  <si>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</si>
  <si>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</si>
  <si>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</si>
  <si>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</si>
  <si>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</si>
  <si>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</si>
  <si>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</si>
  <si>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</si>
  <si>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</si>
  <si>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</si>
  <si>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</si>
  <si>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</si>
  <si>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</si>
  <si>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</si>
  <si>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</si>
  <si>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</si>
  <si>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</si>
  <si>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</si>
  <si>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</si>
  <si>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</si>
  <si>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</si>
  <si>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</si>
  <si>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</si>
  <si>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</si>
  <si>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</si>
  <si>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</si>
  <si>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</si>
  <si>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</si>
  <si>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</si>
  <si>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</si>
  <si>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</si>
  <si>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</si>
  <si>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</si>
  <si>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</si>
  <si>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</si>
  <si>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</si>
  <si>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</si>
  <si>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</si>
  <si>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</si>
  <si>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</si>
  <si>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</si>
  <si>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</si>
  <si>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</si>
  <si>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</si>
  <si>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</si>
  <si>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</si>
  <si>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</si>
  <si>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</si>
  <si>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</si>
  <si>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</si>
  <si>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</si>
  <si>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</si>
  <si>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</si>
  <si>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</si>
  <si>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</si>
  <si>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</si>
  <si>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</si>
  <si>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</si>
  <si>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</si>
  <si>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</si>
  <si>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</si>
  <si>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</si>
  <si>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</si>
  <si>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</si>
  <si>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</si>
  <si>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</si>
  <si>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</si>
  <si>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</si>
  <si>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</si>
  <si>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</si>
  <si>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</si>
  <si>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</si>
  <si>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</si>
  <si>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</si>
  <si>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</si>
  <si>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</si>
  <si>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</si>
  <si>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</si>
  <si>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</si>
  <si>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</si>
  <si>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</si>
  <si>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</si>
  <si>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</si>
  <si>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</si>
  <si>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</si>
  <si>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</si>
  <si>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</si>
  <si>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</si>
  <si>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</si>
  <si>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</si>
  <si>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</si>
  <si>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</si>
  <si>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</si>
  <si>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</si>
  <si>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</si>
  <si>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</si>
  <si>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</si>
  <si>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</si>
  <si>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</si>
  <si>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</si>
  <si>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</si>
  <si>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</si>
  <si>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</si>
  <si>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</si>
  <si>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</si>
  <si>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</si>
  <si>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</si>
  <si>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</si>
  <si>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</si>
  <si>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</si>
  <si>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</si>
  <si>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</si>
  <si>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</si>
  <si>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</si>
  <si>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</si>
  <si>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</si>
  <si>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</si>
  <si>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</si>
  <si>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</si>
  <si>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</si>
  <si>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</si>
  <si>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</si>
  <si>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</si>
  <si>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</si>
  <si>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</si>
  <si>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</si>
  <si>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</si>
  <si>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</si>
  <si>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</si>
  <si>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</si>
  <si>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</si>
  <si>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</si>
  <si>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</si>
  <si>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</si>
  <si>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</si>
  <si>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</si>
  <si>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</si>
  <si>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</si>
  <si>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</si>
  <si>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</si>
  <si>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</si>
  <si>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</si>
  <si>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</si>
  <si>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</si>
  <si>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</si>
  <si>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</si>
  <si>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</si>
  <si>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</si>
  <si>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</si>
  <si>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</si>
  <si>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</si>
  <si>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</si>
  <si>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</si>
  <si>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</si>
  <si>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</si>
  <si>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</si>
  <si>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</si>
  <si>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</si>
  <si>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</si>
  <si>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</si>
  <si>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</si>
  <si>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</si>
  <si>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</si>
  <si>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</si>
  <si>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</si>
  <si>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</si>
  <si>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</si>
  <si>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</si>
  <si>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</si>
  <si>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</si>
  <si>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</si>
  <si>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</si>
  <si>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</si>
  <si>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</si>
  <si>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</si>
  <si>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</si>
  <si>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</si>
  <si>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</si>
  <si>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</si>
  <si>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</si>
  <si>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</si>
  <si>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</si>
  <si>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</si>
  <si>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</si>
  <si>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</si>
  <si>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</si>
  <si>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</si>
  <si>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</si>
  <si>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</si>
  <si>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</si>
  <si>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</si>
  <si>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</si>
  <si>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</si>
  <si>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</si>
  <si>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</si>
  <si>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</si>
  <si>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</si>
  <si>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</si>
  <si>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</si>
  <si>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</si>
  <si>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</si>
  <si>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</si>
  <si>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</si>
  <si>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</si>
  <si>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</si>
  <si>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</si>
  <si>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</si>
  <si>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</si>
  <si>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</si>
  <si>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</si>
  <si>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</si>
  <si>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</si>
  <si>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</si>
  <si>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</si>
  <si>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</si>
  <si>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</si>
  <si>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</si>
  <si>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</si>
  <si>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</si>
  <si>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</si>
  <si>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</si>
  <si>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</si>
  <si>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</si>
  <si>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</si>
  <si>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</si>
  <si>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</si>
  <si>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</si>
  <si>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</si>
  <si>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</si>
  <si>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</si>
  <si>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</si>
  <si>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</si>
  <si>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</si>
  <si>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</si>
  <si>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</si>
  <si>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</si>
  <si>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</si>
  <si>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</si>
  <si>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</si>
  <si>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</si>
  <si>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</si>
  <si>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</si>
  <si>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</si>
  <si>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</si>
  <si>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</si>
  <si>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</si>
  <si>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</si>
  <si>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</si>
  <si>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</si>
  <si>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</si>
  <si>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</si>
  <si>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</si>
  <si>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</si>
  <si>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</si>
  <si>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</si>
  <si>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</si>
  <si>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</si>
  <si>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</si>
  <si>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</si>
  <si>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</si>
  <si>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</si>
  <si>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</si>
  <si>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</si>
  <si>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</si>
  <si>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</si>
  <si>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</si>
  <si>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</si>
  <si>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</si>
  <si>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</si>
  <si>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</si>
  <si>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</si>
  <si>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</si>
  <si>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</si>
  <si>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</si>
  <si>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</si>
  <si>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</si>
  <si>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</si>
  <si>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</si>
  <si>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</si>
  <si>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</si>
  <si>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</si>
  <si>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</si>
  <si>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</si>
  <si>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</si>
  <si>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</si>
  <si>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</si>
  <si>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</si>
  <si>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</si>
  <si>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</si>
  <si>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</si>
  <si>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</si>
  <si>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</si>
  <si>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</si>
  <si>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</si>
  <si>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</si>
  <si>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</si>
  <si>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</si>
  <si>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</si>
  <si>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</si>
  <si>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</si>
  <si>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</si>
  <si>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</si>
  <si>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</si>
  <si>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</si>
  <si>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</si>
  <si>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</si>
  <si>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</si>
  <si>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</si>
  <si>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</si>
  <si>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</si>
  <si>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</si>
  <si>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</si>
  <si>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</si>
  <si>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</si>
  <si>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</si>
  <si>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</si>
  <si>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</si>
  <si>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</si>
  <si>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</si>
  <si>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</si>
  <si>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</si>
  <si>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</si>
  <si>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</si>
  <si>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</si>
  <si>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</si>
  <si>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</si>
  <si>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</si>
  <si>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</si>
  <si>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</si>
  <si>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</si>
  <si>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</si>
  <si>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</si>
  <si>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</si>
  <si>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</si>
  <si>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</si>
  <si>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</si>
  <si>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</si>
  <si>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</si>
  <si>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</si>
  <si>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</si>
  <si>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</si>
  <si>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</si>
  <si>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</si>
  <si>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</si>
  <si>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</si>
  <si>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</si>
  <si>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</si>
  <si>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</si>
  <si>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</si>
  <si>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</si>
  <si>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</si>
  <si>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</si>
  <si>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</si>
  <si>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</si>
  <si>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</si>
  <si>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</si>
  <si>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</si>
  <si>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</si>
  <si>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</si>
  <si>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</si>
  <si>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</si>
  <si>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</si>
  <si>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</si>
  <si>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</si>
  <si>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</si>
  <si>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</si>
  <si>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</si>
  <si>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</si>
  <si>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</si>
  <si>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</si>
  <si>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</si>
  <si>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</si>
  <si>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</si>
  <si>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</si>
  <si>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</si>
  <si>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</si>
  <si>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</si>
  <si>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</si>
  <si>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</si>
  <si>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</si>
  <si>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</si>
  <si>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</si>
  <si>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</si>
  <si>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</si>
  <si>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</si>
  <si>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</si>
  <si>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</si>
  <si>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</si>
  <si>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</si>
  <si>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</si>
  <si>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</si>
  <si>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</si>
  <si>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</si>
  <si>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</si>
  <si>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</si>
  <si>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</si>
  <si>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</si>
  <si>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</si>
  <si>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</si>
  <si>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</si>
  <si>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</si>
  <si>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</si>
  <si>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</si>
  <si>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</si>
  <si>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</si>
  <si>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</si>
  <si>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</si>
  <si>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</si>
  <si>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</si>
  <si>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</si>
  <si>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</si>
  <si>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</si>
  <si>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</si>
  <si>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</si>
  <si>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</si>
  <si>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</si>
  <si>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</si>
  <si>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</si>
  <si>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</si>
  <si>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</si>
  <si>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</si>
  <si>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</si>
  <si>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</si>
  <si>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</si>
  <si>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</si>
  <si>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</si>
  <si>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</si>
  <si>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</si>
  <si>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</si>
  <si>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</si>
  <si>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</si>
  <si>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</si>
  <si>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</si>
  <si>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</si>
  <si>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</si>
  <si>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</si>
  <si>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</si>
  <si>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</si>
  <si>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</si>
  <si>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</si>
  <si>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</si>
  <si>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</si>
  <si>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</si>
  <si>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</si>
  <si>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</si>
  <si>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</si>
  <si>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</si>
  <si>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</si>
  <si>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</si>
  <si>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</si>
  <si>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</si>
  <si>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</si>
  <si>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</si>
  <si>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</si>
  <si>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</si>
  <si>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</si>
  <si>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</si>
  <si>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</si>
  <si>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</si>
  <si>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</si>
  <si>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</si>
  <si>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</si>
  <si>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</si>
  <si>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</si>
  <si>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</si>
  <si>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</si>
  <si>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</si>
  <si>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</si>
  <si>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</si>
  <si>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</si>
  <si>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</si>
  <si>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</si>
  <si>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</si>
  <si>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</si>
  <si>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</si>
  <si>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</si>
  <si>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</si>
  <si>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</si>
  <si>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</si>
  <si>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</si>
  <si>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</si>
  <si>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</si>
  <si>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</si>
  <si>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</si>
  <si>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</si>
  <si>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</si>
  <si>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</si>
  <si>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</si>
  <si>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</si>
  <si>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</si>
  <si>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</si>
  <si>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</si>
  <si>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</si>
  <si>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</si>
  <si>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</si>
  <si>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</si>
  <si>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</si>
  <si>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</si>
  <si>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</si>
  <si>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</si>
  <si>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</si>
  <si>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</si>
  <si>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</si>
  <si>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</si>
  <si>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</si>
  <si>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</si>
  <si>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</si>
  <si>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</si>
  <si>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</si>
  <si>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</si>
  <si>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</si>
  <si>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</si>
  <si>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</si>
  <si>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</si>
  <si>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</si>
  <si>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</si>
  <si>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</si>
  <si>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</si>
  <si>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</si>
  <si>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</si>
  <si>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</si>
  <si>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</si>
  <si>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</si>
  <si>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</si>
  <si>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</si>
  <si>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</si>
  <si>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</si>
  <si>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</si>
  <si>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</si>
  <si>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</si>
  <si>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</si>
  <si>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</si>
  <si>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</si>
  <si>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</si>
  <si>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</si>
  <si>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</si>
  <si>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</si>
  <si>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</si>
  <si>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</si>
  <si>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</si>
  <si>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</si>
  <si>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</si>
  <si>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</si>
  <si>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</si>
  <si>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</si>
  <si>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</si>
  <si>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</si>
  <si>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</si>
  <si>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</si>
  <si>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</si>
  <si>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</si>
  <si>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</si>
  <si>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</si>
  <si>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</si>
  <si>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</si>
  <si>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</si>
  <si>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</si>
  <si>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</si>
  <si>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</si>
  <si>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</si>
  <si>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</si>
  <si>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</si>
  <si>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</si>
  <si>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</si>
  <si>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</si>
  <si>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</si>
  <si>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</si>
  <si>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</si>
  <si>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</si>
  <si>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</si>
  <si>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</si>
  <si>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</si>
  <si>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</si>
  <si>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</si>
  <si>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</si>
  <si>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</si>
  <si>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</si>
  <si>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</si>
  <si>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</si>
  <si>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</si>
  <si>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</si>
  <si>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</si>
  <si>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</si>
  <si>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</si>
  <si>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</si>
  <si>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</si>
  <si>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</si>
  <si>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</si>
  <si>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</si>
  <si>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</si>
  <si>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</si>
  <si>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</si>
  <si>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</si>
  <si>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</si>
  <si>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</si>
  <si>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</si>
  <si>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</si>
  <si>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</si>
  <si>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</si>
  <si>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</si>
  <si>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</si>
  <si>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</si>
  <si>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</si>
  <si>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</si>
  <si>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</si>
  <si>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</si>
  <si>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</si>
  <si>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</si>
  <si>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</si>
  <si>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</si>
  <si>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</si>
  <si>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</si>
  <si>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</si>
  <si>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</si>
  <si>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</si>
  <si>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</si>
  <si>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</si>
  <si>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</si>
  <si>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</si>
  <si>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</si>
  <si>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</si>
  <si>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</si>
  <si>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</si>
  <si>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</si>
  <si>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</si>
  <si>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</si>
  <si>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</si>
  <si>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</si>
  <si>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</si>
  <si>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</si>
  <si>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</si>
  <si>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</si>
  <si>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</si>
  <si>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</si>
  <si>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</si>
  <si>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</si>
  <si>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</si>
  <si>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</si>
  <si>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</si>
  <si>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</si>
  <si>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</si>
  <si>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</si>
  <si>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</si>
  <si>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</si>
  <si>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</si>
  <si>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</si>
  <si>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</si>
  <si>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</si>
  <si>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</si>
  <si>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</si>
  <si>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</si>
  <si>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</si>
  <si>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</si>
  <si>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</si>
  <si>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</si>
  <si>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</si>
  <si>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</si>
  <si>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</si>
  <si>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</si>
  <si>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</si>
  <si>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</si>
  <si>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</si>
  <si>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</si>
  <si>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</si>
  <si>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</si>
  <si>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</si>
  <si>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</si>
  <si>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</si>
  <si>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</si>
  <si>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</si>
  <si>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</si>
  <si>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</si>
  <si>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</si>
  <si>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</si>
  <si>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</si>
  <si>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</si>
  <si>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</si>
  <si>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</si>
  <si>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</si>
  <si>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</si>
  <si>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</si>
  <si>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</si>
  <si>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</si>
  <si>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</si>
  <si>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</si>
  <si>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</si>
  <si>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</si>
  <si>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</si>
  <si>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</si>
  <si>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</si>
  <si>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</si>
  <si>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</si>
  <si>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</si>
  <si>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</si>
  <si>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</si>
  <si>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</si>
  <si>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</si>
  <si>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</si>
  <si>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</si>
  <si>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</si>
  <si>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</si>
  <si>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</si>
  <si>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</si>
  <si>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</si>
  <si>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</si>
  <si>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</si>
  <si>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</si>
  <si>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</si>
  <si>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</si>
  <si>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</si>
  <si>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</si>
  <si>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</si>
  <si>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</si>
  <si>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</si>
  <si>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</si>
  <si>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</si>
  <si>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</si>
  <si>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</si>
  <si>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</si>
  <si>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</si>
  <si>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</si>
  <si>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</si>
  <si>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</si>
  <si>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</si>
  <si>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</si>
  <si>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</si>
  <si>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</si>
  <si>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</si>
  <si>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</si>
  <si>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</si>
  <si>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</si>
  <si>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</si>
  <si>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</si>
  <si>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</si>
  <si>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</si>
  <si>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</si>
  <si>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</si>
  <si>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</si>
  <si>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</si>
  <si>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</si>
  <si>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</si>
  <si>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</si>
  <si>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</si>
  <si>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</si>
  <si>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</si>
  <si>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</si>
  <si>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</si>
  <si>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</si>
  <si>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</si>
  <si>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</si>
  <si>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</si>
  <si>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</si>
  <si>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</si>
  <si>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</si>
  <si>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</si>
  <si>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</si>
  <si>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</si>
  <si>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</si>
  <si>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</si>
  <si>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</si>
  <si>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</si>
  <si>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</si>
  <si>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</si>
  <si>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</si>
  <si>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</si>
  <si>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</si>
  <si>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</si>
  <si>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</si>
  <si>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</si>
  <si>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</si>
  <si>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</si>
  <si>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</si>
  <si>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</si>
  <si>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</si>
  <si>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</si>
  <si>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</si>
  <si>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</si>
  <si>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</si>
  <si>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</si>
  <si>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</si>
  <si>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</si>
  <si>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</si>
  <si>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</si>
  <si>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</si>
  <si>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</si>
  <si>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</si>
  <si>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</si>
  <si>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</si>
  <si>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</si>
  <si>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</si>
  <si>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</si>
  <si>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</si>
  <si>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</si>
  <si>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</si>
  <si>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</si>
  <si>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</si>
  <si>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</si>
  <si>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</si>
  <si>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</si>
  <si>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</si>
  <si>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</si>
  <si>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</si>
  <si>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</si>
  <si>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</si>
  <si>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</si>
  <si>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</si>
  <si>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</si>
  <si>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</si>
  <si>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</si>
  <si>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</si>
  <si>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</si>
  <si>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</si>
  <si>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</si>
  <si>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</si>
  <si>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</si>
  <si>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</si>
  <si>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</si>
  <si>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</si>
  <si>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</si>
  <si>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</si>
  <si>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</si>
  <si>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</si>
  <si>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</si>
  <si>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</si>
  <si>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</si>
  <si>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</si>
  <si>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</si>
  <si>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</si>
  <si>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</si>
  <si>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</si>
  <si>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</si>
  <si>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</si>
  <si>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</si>
  <si>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</si>
  <si>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</si>
  <si>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</si>
  <si>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</si>
  <si>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</si>
  <si>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</si>
  <si>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</si>
  <si>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</si>
  <si>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</si>
  <si>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</si>
  <si>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</si>
  <si>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</si>
  <si>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</si>
  <si>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</si>
  <si>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</si>
  <si>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</si>
  <si>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</si>
  <si>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</si>
  <si>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</si>
  <si>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</si>
  <si>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</si>
  <si>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</si>
  <si>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</si>
  <si>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</si>
  <si>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</si>
  <si>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</si>
  <si>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</si>
  <si>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</si>
  <si>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</si>
  <si>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</si>
  <si>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</si>
  <si>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</si>
  <si>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</si>
  <si>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</si>
  <si>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</si>
  <si>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</si>
  <si>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</si>
  <si>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</si>
  <si>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</si>
  <si>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</si>
  <si>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</si>
  <si>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</si>
  <si>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</si>
  <si>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</si>
  <si>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</si>
  <si>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</si>
  <si>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</si>
  <si>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</si>
  <si>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</si>
  <si>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</si>
  <si>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</si>
  <si>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</si>
  <si>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</si>
  <si>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</si>
  <si>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</si>
  <si>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</si>
  <si>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</si>
  <si>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</si>
  <si>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</si>
  <si>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</si>
  <si>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</si>
  <si>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</si>
  <si>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</si>
  <si>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</si>
  <si>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</si>
  <si>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</si>
  <si>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</si>
  <si>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</si>
  <si>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</si>
  <si>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</si>
  <si>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</si>
  <si>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</si>
  <si>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</si>
  <si>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</si>
  <si>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</si>
  <si>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</si>
  <si>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</si>
  <si>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</si>
  <si>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</si>
  <si>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</si>
  <si>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</si>
  <si>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</si>
  <si>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</si>
  <si>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</si>
  <si>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</si>
  <si>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</si>
  <si>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</si>
  <si>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</si>
  <si>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</si>
  <si>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</si>
  <si>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</si>
  <si>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</si>
  <si>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</si>
  <si>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</si>
  <si>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</si>
  <si>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</si>
  <si>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</si>
  <si>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</si>
  <si>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</si>
  <si>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</si>
  <si>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</si>
  <si>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</si>
  <si>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</si>
  <si>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</si>
  <si>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</si>
  <si>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</si>
  <si>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</si>
  <si>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</si>
  <si>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</si>
  <si>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</si>
  <si>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</si>
  <si>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</si>
  <si>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</si>
  <si>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</si>
  <si>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</si>
  <si>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</si>
  <si>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</si>
  <si>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</si>
  <si>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</si>
  <si>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</si>
  <si>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</si>
  <si>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</si>
  <si>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</si>
  <si>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</si>
  <si>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</si>
  <si>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</si>
  <si>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</si>
  <si>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</si>
  <si>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</si>
  <si>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</si>
  <si>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</si>
  <si>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</si>
  <si>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</si>
  <si>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</si>
  <si>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</si>
  <si>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</si>
  <si>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</si>
  <si>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</si>
  <si>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</si>
  <si>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</si>
  <si>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</si>
  <si>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</si>
  <si>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</si>
  <si>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</si>
  <si>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</si>
  <si>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</si>
  <si>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</si>
  <si>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</si>
  <si>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</si>
  <si>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</si>
  <si>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</si>
  <si>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</si>
  <si>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</si>
  <si>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</si>
  <si>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</si>
  <si>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</si>
  <si>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</si>
  <si>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</si>
  <si>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</si>
  <si>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</si>
  <si>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</si>
  <si>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</si>
  <si>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</si>
  <si>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</si>
  <si>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</si>
  <si>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</si>
  <si>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</si>
  <si>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</si>
  <si>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</si>
  <si>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</si>
  <si>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</si>
  <si>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</si>
  <si>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</si>
  <si>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</si>
  <si>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</si>
  <si>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</si>
  <si>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</si>
  <si>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</si>
  <si>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</si>
  <si>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</si>
  <si>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</si>
  <si>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</si>
  <si>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</si>
  <si>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</si>
  <si>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</si>
  <si>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</si>
  <si>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</si>
  <si>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</si>
  <si>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</si>
  <si>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</si>
  <si>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</si>
  <si>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</si>
  <si>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</si>
  <si>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</si>
  <si>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</si>
  <si>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</si>
  <si>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</si>
  <si>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</si>
  <si>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</si>
  <si>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</si>
  <si>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</si>
  <si>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</si>
  <si>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</si>
  <si>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</si>
  <si>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</si>
  <si>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</si>
  <si>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</si>
  <si>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</si>
  <si>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</si>
  <si>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</si>
  <si>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</si>
  <si>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</si>
  <si>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</si>
  <si>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</si>
  <si>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</si>
  <si>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</si>
  <si>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</si>
  <si>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</si>
  <si>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</si>
  <si>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</si>
  <si>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</si>
  <si>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</si>
  <si>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</si>
  <si>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</si>
  <si>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</si>
  <si>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</si>
  <si>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</si>
  <si>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</si>
  <si>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</si>
  <si>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</si>
  <si>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</si>
  <si>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</si>
  <si>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</si>
  <si>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</si>
  <si>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</si>
  <si>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</si>
  <si>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</si>
  <si>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</si>
  <si>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</si>
  <si>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</si>
  <si>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</si>
  <si>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</si>
  <si>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</si>
  <si>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</si>
  <si>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</si>
  <si>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</si>
  <si>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</si>
  <si>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</si>
  <si>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</si>
  <si>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</si>
  <si>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</si>
  <si>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</si>
  <si>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</si>
  <si>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</si>
  <si>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</si>
  <si>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</si>
  <si>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</si>
  <si>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</si>
  <si>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</si>
  <si>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</si>
  <si>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</si>
  <si>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</si>
  <si>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</si>
  <si>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</si>
  <si>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</si>
  <si>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</si>
  <si>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</si>
  <si>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</si>
  <si>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</si>
  <si>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</si>
  <si>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</si>
  <si>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</si>
  <si>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</si>
  <si>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</si>
  <si>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</si>
  <si>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</si>
  <si>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</si>
  <si>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</si>
  <si>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</si>
  <si>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</si>
  <si>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</si>
  <si>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</si>
  <si>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</si>
  <si>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</si>
  <si>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</si>
  <si>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</si>
  <si>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</si>
  <si>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</si>
  <si>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</si>
  <si>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</si>
  <si>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</si>
  <si>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</si>
  <si>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</si>
  <si>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</si>
  <si>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</si>
  <si>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</si>
  <si>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</si>
  <si>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</si>
  <si>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</si>
  <si>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</si>
  <si>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</si>
  <si>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</si>
  <si>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</si>
  <si>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</si>
  <si>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</si>
  <si>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</si>
  <si>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</si>
  <si>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</si>
  <si>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</si>
  <si>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</si>
  <si>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</si>
  <si>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</si>
  <si>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</si>
  <si>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</si>
  <si>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</si>
  <si>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</si>
  <si>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</si>
  <si>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</si>
  <si>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</si>
  <si>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</si>
  <si>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</si>
  <si>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</si>
  <si>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</si>
  <si>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</si>
  <si>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</si>
  <si>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</si>
  <si>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</si>
  <si>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</si>
  <si>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</si>
  <si>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</si>
  <si>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</si>
  <si>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</si>
  <si>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</si>
  <si>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</si>
  <si>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</si>
  <si>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</si>
  <si>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</si>
  <si>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</si>
  <si>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</si>
  <si>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</si>
  <si>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</si>
  <si>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</si>
  <si>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</si>
  <si>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</si>
  <si>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</si>
  <si>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</si>
  <si>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</si>
  <si>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</si>
  <si>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</si>
  <si>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</si>
  <si>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</si>
  <si>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</si>
  <si>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</si>
  <si>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</si>
  <si>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</si>
  <si>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</si>
  <si>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</si>
  <si>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</si>
  <si>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</si>
  <si>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</si>
  <si>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</si>
  <si>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</si>
  <si>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</si>
  <si>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</si>
  <si>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</si>
  <si>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</si>
  <si>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</si>
  <si>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</si>
  <si>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</si>
  <si>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</si>
  <si>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</si>
  <si>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</si>
  <si>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</si>
  <si>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</si>
  <si>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</si>
  <si>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</si>
  <si>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</si>
  <si>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</si>
  <si>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</si>
  <si>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</si>
  <si>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</si>
  <si>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</si>
  <si>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</si>
  <si>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</si>
  <si>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</si>
  <si>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</si>
  <si>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</si>
  <si>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</si>
  <si>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</si>
  <si>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</si>
  <si>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</si>
  <si>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</si>
  <si>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</si>
  <si>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</si>
  <si>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</si>
  <si>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</si>
  <si>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</si>
  <si>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</si>
  <si>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</si>
  <si>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</si>
  <si>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</si>
  <si>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</si>
  <si>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</si>
  <si>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</si>
  <si>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</si>
  <si>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</si>
  <si>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</si>
  <si>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</si>
  <si>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</si>
  <si>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</si>
  <si>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</si>
  <si>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</si>
  <si>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</si>
  <si>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</si>
  <si>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</si>
  <si>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</si>
  <si>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</si>
  <si>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</si>
  <si>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</si>
  <si>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</si>
  <si>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</si>
  <si>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</si>
  <si>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</si>
  <si>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</si>
  <si>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</si>
  <si>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</si>
  <si>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</si>
  <si>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</si>
  <si>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</si>
  <si>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</si>
  <si>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</si>
  <si>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</si>
  <si>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</si>
  <si>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</si>
  <si>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</si>
  <si>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</si>
  <si>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</si>
  <si>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</si>
  <si>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</si>
  <si>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</si>
  <si>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</si>
  <si>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</si>
  <si>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</si>
  <si>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</si>
  <si>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</si>
  <si>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</si>
  <si>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</si>
  <si>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</si>
  <si>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</si>
  <si>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</si>
  <si>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</si>
  <si>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</si>
  <si>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</si>
  <si>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</si>
  <si>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</si>
  <si>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</si>
  <si>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</si>
  <si>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</si>
  <si>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</si>
  <si>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</si>
  <si>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</si>
  <si>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</si>
  <si>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</si>
  <si>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</si>
  <si>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</si>
  <si>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</si>
  <si>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</si>
  <si>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</si>
  <si>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</si>
  <si>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</si>
  <si>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</si>
  <si>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</si>
  <si>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</si>
  <si>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</si>
  <si>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</si>
  <si>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</si>
  <si>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</si>
  <si>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</si>
  <si>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</si>
  <si>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</si>
  <si>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</si>
  <si>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</si>
  <si>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</si>
  <si>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</si>
  <si>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</si>
  <si>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</si>
  <si>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</si>
  <si>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</si>
  <si>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</si>
  <si>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</si>
  <si>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</si>
  <si>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</si>
  <si>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</si>
  <si>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</si>
  <si>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</si>
  <si>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</si>
  <si>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</si>
  <si>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</si>
  <si>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</si>
  <si>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</si>
  <si>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</si>
  <si>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</si>
  <si>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</si>
  <si>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</si>
  <si>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</si>
  <si>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</si>
  <si>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</si>
  <si>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</si>
  <si>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</si>
  <si>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</si>
  <si>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</si>
  <si>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</si>
  <si>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</si>
  <si>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</si>
  <si>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</si>
  <si>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</si>
  <si>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</si>
  <si>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</si>
  <si>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</si>
  <si>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</si>
  <si>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</si>
  <si>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</si>
  <si>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</si>
  <si>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</si>
  <si>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</si>
  <si>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</si>
  <si>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</si>
  <si>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</si>
  <si>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</si>
  <si>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</si>
  <si>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</si>
  <si>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</si>
  <si>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</si>
  <si>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</si>
  <si>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</si>
  <si>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</si>
  <si>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</si>
  <si>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</si>
  <si>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</si>
  <si>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</si>
  <si>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</si>
  <si>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</si>
  <si>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</si>
  <si>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</si>
  <si>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</si>
  <si>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</si>
  <si>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</si>
  <si>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</si>
  <si>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</si>
  <si>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</si>
  <si>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</si>
  <si>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</si>
  <si>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</si>
  <si>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</si>
  <si>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</si>
  <si>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</si>
  <si>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</si>
  <si>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</si>
  <si>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</si>
  <si>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</si>
  <si>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</si>
  <si>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</si>
  <si>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</si>
  <si>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</si>
  <si>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</si>
  <si>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</si>
  <si>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</si>
  <si>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</si>
  <si>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</si>
  <si>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</si>
  <si>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</si>
  <si>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</si>
  <si>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</si>
  <si>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</si>
  <si>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</si>
  <si>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</si>
  <si>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</si>
  <si>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</si>
  <si>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</si>
  <si>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</si>
  <si>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</si>
  <si>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</si>
  <si>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</si>
  <si>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</si>
  <si>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</si>
  <si>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</si>
  <si>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</si>
  <si>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</si>
  <si>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</si>
  <si>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</si>
  <si>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</si>
  <si>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</si>
  <si>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</si>
  <si>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</si>
  <si>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</si>
  <si>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</si>
  <si>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</si>
  <si>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</si>
  <si>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</si>
  <si>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</si>
  <si>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</si>
  <si>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</si>
  <si>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</si>
  <si>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</si>
  <si>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</si>
  <si>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</si>
  <si>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</si>
  <si>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</si>
  <si>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</si>
  <si>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</si>
  <si>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</si>
  <si>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</si>
  <si>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</si>
  <si>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</si>
  <si>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</si>
  <si>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</si>
  <si>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</si>
  <si>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</si>
  <si>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</si>
  <si>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</si>
  <si>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</si>
  <si>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</si>
  <si>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</si>
  <si>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</si>
  <si>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</si>
  <si>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</si>
  <si>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</si>
  <si>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</si>
  <si>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</si>
  <si>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</si>
  <si>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</si>
  <si>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</si>
  <si>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</si>
  <si>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</si>
  <si>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</si>
  <si>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</si>
  <si>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</si>
  <si>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</si>
  <si>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</si>
  <si>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</si>
  <si>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</si>
  <si>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</si>
  <si>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</si>
  <si>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</si>
  <si>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</si>
  <si>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</si>
  <si>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</si>
  <si>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</si>
  <si>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</si>
  <si>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</si>
  <si>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</si>
  <si>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</si>
  <si>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</si>
  <si>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</si>
  <si>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</si>
  <si>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</si>
  <si>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</si>
  <si>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</si>
  <si>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</si>
  <si>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</si>
  <si>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</si>
  <si>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</si>
  <si>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</si>
  <si>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</si>
  <si>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</si>
  <si>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</si>
  <si>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</si>
  <si>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</si>
  <si>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</si>
  <si>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</si>
  <si>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</si>
  <si>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</si>
  <si>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</si>
  <si>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</si>
  <si>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</si>
  <si>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</si>
  <si>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</si>
  <si>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</si>
  <si>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</si>
  <si>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</si>
  <si>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</si>
  <si>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</si>
  <si>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</si>
  <si>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</si>
  <si>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</si>
  <si>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</si>
  <si>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</si>
  <si>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</si>
  <si>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</si>
  <si>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</si>
  <si>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</si>
  <si>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</si>
  <si>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</si>
  <si>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</si>
  <si>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</si>
  <si>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</si>
  <si>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</si>
  <si>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</si>
  <si>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</si>
  <si>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</si>
  <si>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</si>
  <si>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</si>
  <si>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</si>
  <si>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</si>
  <si>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</si>
  <si>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</si>
  <si>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</si>
  <si>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</si>
  <si>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</si>
  <si>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</si>
  <si>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</si>
  <si>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</si>
  <si>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</si>
  <si>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</si>
  <si>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</si>
  <si>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</si>
  <si>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</si>
  <si>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</si>
  <si>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</si>
  <si>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</si>
  <si>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</si>
  <si>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</si>
  <si>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</si>
  <si>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</si>
  <si>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</si>
  <si>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</si>
  <si>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</si>
  <si>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</si>
  <si>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</si>
  <si>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</si>
  <si>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</si>
  <si>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</si>
  <si>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</si>
  <si>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</si>
  <si>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</si>
  <si>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</si>
  <si>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</si>
  <si>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</si>
  <si>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</si>
  <si>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</si>
  <si>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</si>
  <si>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</si>
  <si>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</si>
  <si>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</si>
  <si>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</si>
  <si>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</si>
  <si>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</si>
  <si>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</si>
  <si>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</si>
  <si>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</si>
  <si>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</si>
  <si>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</si>
  <si>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</si>
  <si>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</si>
  <si>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</si>
  <si>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</si>
  <si>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</si>
  <si>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</si>
  <si>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</si>
  <si>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</si>
  <si>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</si>
  <si>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</si>
  <si>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</si>
  <si>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</si>
  <si>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</si>
  <si>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</si>
  <si>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</si>
  <si>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</si>
  <si>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</si>
  <si>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</si>
  <si>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</si>
  <si>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</si>
  <si>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</si>
  <si>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</si>
  <si>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</si>
  <si>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</si>
  <si>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</si>
  <si>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</si>
  <si>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</si>
  <si>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</si>
  <si>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</si>
  <si>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</si>
  <si>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</si>
  <si>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</si>
  <si>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</si>
  <si>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</si>
  <si>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</si>
  <si>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</si>
  <si>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</si>
  <si>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</si>
  <si>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</si>
  <si>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</si>
  <si>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</si>
  <si>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</si>
  <si>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</si>
  <si>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</si>
  <si>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</si>
  <si>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</si>
  <si>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</si>
  <si>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</si>
  <si>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</si>
  <si>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</si>
  <si>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</si>
  <si>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</si>
  <si>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</si>
  <si>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</si>
  <si>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</si>
  <si>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</si>
  <si>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</si>
  <si>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</si>
  <si>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</si>
  <si>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</si>
  <si>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</si>
  <si>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</si>
  <si>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</si>
  <si>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</si>
  <si>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</si>
  <si>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</si>
  <si>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</si>
  <si>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</si>
  <si>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</si>
  <si>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</si>
  <si>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</si>
  <si>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</si>
  <si>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</si>
  <si>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</si>
  <si>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</si>
  <si>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</si>
  <si>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</si>
  <si>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</si>
  <si>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</si>
  <si>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</si>
  <si>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</si>
  <si>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</si>
  <si>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</si>
  <si>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</si>
  <si>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</si>
  <si>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</si>
  <si>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</si>
  <si>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</si>
  <si>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</si>
  <si>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</si>
  <si>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</si>
  <si>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</si>
  <si>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</si>
  <si>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</si>
  <si>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</si>
  <si>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</si>
  <si>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</si>
  <si>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</si>
  <si>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</si>
  <si>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</si>
  <si>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</si>
  <si>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</si>
  <si>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</si>
  <si>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</si>
  <si>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</si>
  <si>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</si>
  <si>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</si>
  <si>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</si>
  <si>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</si>
  <si>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</si>
  <si>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</si>
  <si>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</si>
  <si>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</si>
  <si>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</si>
  <si>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</si>
  <si>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</si>
  <si>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</si>
  <si>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</si>
  <si>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</si>
  <si>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</si>
  <si>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</si>
  <si>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</si>
  <si>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</si>
  <si>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</si>
  <si>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</si>
  <si>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</si>
  <si>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</si>
  <si>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</si>
  <si>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</si>
  <si>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</si>
  <si>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</si>
  <si>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</si>
  <si>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</si>
  <si>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</si>
  <si>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</si>
  <si>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</si>
  <si>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</si>
  <si>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</si>
  <si>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</si>
  <si>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</si>
  <si>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</si>
  <si>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</si>
  <si>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</si>
  <si>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</si>
  <si>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</si>
  <si>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</si>
  <si>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</si>
  <si>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</si>
  <si>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</si>
  <si>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</si>
  <si>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</si>
  <si>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</si>
  <si>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</si>
  <si>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</si>
  <si>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</si>
  <si>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</si>
  <si>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</si>
  <si>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</si>
  <si>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</si>
  <si>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</si>
  <si>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</si>
  <si>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</si>
  <si>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</si>
  <si>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</si>
  <si>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</si>
  <si>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</si>
  <si>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</si>
  <si>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</si>
  <si>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</si>
  <si>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</si>
  <si>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</si>
  <si>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</si>
  <si>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</si>
  <si>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</si>
  <si>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</si>
  <si>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</si>
  <si>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</si>
  <si>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</si>
  <si>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</si>
  <si>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</si>
  <si>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</si>
  <si>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</si>
  <si>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</si>
  <si>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</si>
  <si>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</si>
  <si>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</si>
  <si>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</si>
  <si>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</si>
  <si>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</si>
  <si>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</si>
  <si>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</si>
  <si>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</si>
  <si>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</si>
  <si>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</si>
  <si>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</si>
  <si>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</si>
  <si>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</si>
  <si>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</si>
  <si>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</si>
  <si>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</si>
  <si>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</si>
  <si>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</si>
  <si>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</si>
  <si>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</si>
  <si>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</si>
  <si>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</si>
  <si>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</si>
  <si>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</si>
  <si>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</si>
  <si>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</si>
  <si>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</si>
  <si>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</si>
  <si>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</si>
  <si>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</si>
  <si>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</si>
  <si>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</si>
  <si>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</si>
  <si>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</si>
  <si>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</si>
  <si>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</si>
  <si>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</si>
  <si>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</si>
  <si>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</si>
  <si>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</si>
  <si>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</si>
  <si>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</si>
  <si>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</si>
  <si>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</si>
  <si>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</si>
  <si>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</si>
  <si>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</si>
  <si>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</si>
  <si>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</si>
  <si>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</si>
  <si>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</si>
  <si>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</si>
  <si>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</si>
  <si>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</si>
  <si>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</si>
  <si>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</si>
  <si>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</si>
  <si>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</si>
  <si>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</si>
  <si>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</si>
  <si>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</si>
  <si>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</si>
  <si>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</si>
  <si>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</si>
  <si>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</si>
  <si>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</si>
  <si>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</si>
  <si>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</si>
  <si>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</si>
  <si>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</si>
  <si>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</si>
  <si>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</si>
  <si>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</si>
  <si>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</si>
  <si>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</si>
  <si>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</si>
  <si>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</si>
  <si>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</si>
  <si>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</si>
  <si>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</si>
  <si>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</si>
  <si>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</si>
  <si>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</si>
  <si>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</si>
  <si>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</si>
  <si>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</si>
  <si>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</si>
  <si>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</si>
  <si>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</si>
  <si>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</si>
  <si>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</si>
  <si>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</si>
  <si>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</si>
  <si>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</si>
  <si>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</si>
  <si>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</si>
  <si>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</si>
  <si>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</si>
  <si>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</si>
  <si>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</si>
  <si>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</si>
  <si>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</si>
  <si>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</si>
  <si>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</si>
  <si>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</si>
  <si>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</si>
  <si>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</si>
  <si>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</si>
  <si>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</si>
  <si>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</si>
  <si>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</si>
  <si>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</si>
  <si>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</si>
  <si>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</si>
  <si>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</si>
  <si>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</si>
  <si>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</si>
  <si>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</si>
  <si>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</si>
  <si>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</si>
  <si>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</si>
  <si>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</si>
  <si>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</si>
  <si>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</si>
  <si>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</si>
  <si>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</si>
  <si>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</si>
  <si>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</si>
  <si>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</si>
  <si>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</si>
  <si>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</si>
  <si>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</si>
  <si>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</si>
  <si>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</si>
  <si>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</si>
  <si>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</si>
  <si>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</si>
  <si>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</si>
  <si>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</si>
  <si>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</si>
  <si>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</si>
  <si>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</si>
  <si>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</si>
  <si>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</si>
  <si>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</si>
  <si>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</si>
  <si>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</si>
  <si>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</si>
  <si>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</si>
  <si>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</si>
  <si>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</si>
  <si>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</si>
  <si>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</si>
  <si>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</si>
  <si>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</si>
  <si>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</si>
  <si>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</si>
  <si>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</si>
  <si>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</si>
  <si>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</si>
  <si>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</si>
  <si>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</si>
  <si>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</si>
  <si>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</si>
  <si>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</si>
  <si>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</si>
  <si>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</si>
  <si>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</si>
  <si>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</si>
  <si>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</si>
  <si>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</si>
  <si>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</si>
  <si>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</si>
  <si>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</si>
  <si>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</si>
  <si>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</si>
  <si>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</si>
  <si>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</si>
  <si>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</si>
  <si>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</si>
  <si>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</si>
  <si>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</si>
  <si>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</si>
  <si>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</si>
  <si>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</si>
  <si>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</si>
  <si>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</si>
  <si>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</si>
  <si>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</si>
  <si>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</si>
  <si>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</si>
  <si>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</si>
  <si>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</si>
  <si>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</si>
  <si>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</si>
  <si>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</si>
  <si>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</si>
  <si>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</si>
  <si>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</si>
  <si>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</si>
  <si>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</si>
  <si>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</si>
  <si>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</si>
  <si>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</si>
  <si>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</si>
  <si>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</si>
  <si>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</si>
  <si>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</si>
  <si>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</si>
  <si>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</si>
  <si>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</si>
  <si>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</si>
  <si>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</si>
  <si>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</si>
  <si>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</si>
  <si>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</si>
  <si>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</si>
  <si>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</si>
  <si>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</si>
  <si>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</si>
  <si>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</si>
  <si>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</si>
  <si>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</si>
  <si>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</si>
  <si>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</si>
  <si>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</si>
  <si>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</si>
  <si>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</si>
  <si>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</si>
  <si>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</si>
  <si>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</si>
  <si>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</si>
  <si>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</si>
  <si>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</si>
  <si>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</si>
  <si>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</si>
  <si>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</si>
  <si>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</si>
  <si>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</si>
  <si>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</si>
  <si>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</si>
  <si>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</si>
  <si>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</si>
  <si>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</si>
  <si>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</si>
  <si>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</si>
  <si>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</si>
  <si>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</si>
  <si>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</si>
  <si>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</si>
  <si>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</si>
  <si>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</si>
  <si>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</si>
  <si>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</si>
  <si>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</si>
  <si>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</si>
  <si>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</si>
  <si>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</si>
  <si>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</si>
  <si>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</si>
  <si>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</si>
  <si>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</si>
  <si>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</si>
  <si>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</si>
  <si>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</si>
  <si>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</si>
  <si>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</si>
  <si>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</si>
  <si>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</si>
  <si>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</si>
  <si>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</si>
  <si>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</si>
  <si>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</si>
  <si>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</si>
  <si>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</si>
  <si>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</si>
  <si>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</si>
  <si>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</si>
  <si>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</si>
  <si>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</si>
  <si>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</si>
  <si>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</si>
  <si>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</si>
  <si>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</si>
  <si>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</si>
  <si>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</si>
  <si>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</si>
  <si>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</si>
  <si>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</si>
  <si>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</si>
  <si>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</si>
  <si>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</si>
  <si>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</si>
  <si>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</si>
  <si>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</si>
  <si>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</si>
  <si>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</si>
  <si>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</si>
  <si>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</si>
  <si>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</si>
  <si>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</si>
  <si>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</si>
  <si>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</si>
  <si>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</si>
  <si>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</si>
  <si>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</si>
  <si>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</si>
  <si>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</si>
  <si>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</si>
  <si>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</si>
  <si>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</si>
  <si>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</si>
  <si>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</si>
  <si>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</si>
  <si>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</si>
  <si>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</si>
  <si>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</si>
  <si>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</si>
  <si>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</si>
  <si>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</si>
  <si>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</si>
  <si>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</si>
  <si>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</si>
  <si>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</si>
  <si>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</si>
  <si>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</si>
  <si>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</si>
  <si>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</si>
  <si>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</si>
  <si>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</si>
  <si>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</si>
  <si>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</si>
  <si>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</si>
  <si>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</si>
  <si>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</si>
  <si>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</si>
  <si>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</si>
  <si>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</si>
  <si>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</si>
  <si>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</si>
  <si>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</si>
  <si>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</si>
  <si>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</si>
  <si>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</si>
  <si>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</si>
  <si>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</si>
  <si>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</si>
  <si>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</si>
  <si>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</si>
  <si>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</si>
  <si>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</si>
  <si>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</si>
  <si>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</si>
  <si>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</si>
  <si>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</si>
  <si>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</si>
  <si>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</si>
  <si>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</si>
  <si>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</si>
  <si>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</si>
  <si>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</si>
  <si>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</si>
  <si>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</si>
  <si>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</si>
  <si>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</si>
  <si>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</si>
  <si>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</si>
  <si>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</si>
  <si>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</si>
  <si>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</si>
  <si>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</si>
  <si>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</si>
  <si>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</si>
  <si>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</si>
  <si>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</si>
  <si>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</si>
  <si>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</si>
  <si>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</si>
  <si>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</si>
  <si>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</si>
  <si>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</si>
  <si>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</si>
  <si>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</si>
  <si>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</si>
  <si>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</si>
  <si>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</si>
  <si>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</si>
  <si>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</si>
  <si>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</si>
  <si>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</si>
  <si>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</si>
  <si>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</si>
  <si>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</si>
  <si>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</si>
  <si>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</si>
  <si>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</si>
  <si>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</si>
  <si>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</si>
  <si>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</si>
  <si>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</si>
  <si>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</si>
  <si>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</si>
  <si>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</si>
  <si>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</si>
  <si>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</si>
  <si>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</si>
  <si>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</si>
  <si>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</si>
  <si>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</si>
  <si>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</si>
  <si>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</si>
  <si>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</si>
  <si>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</si>
  <si>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</si>
  <si>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</si>
  <si>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</si>
  <si>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</si>
  <si>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</si>
  <si>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</si>
  <si>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</si>
  <si>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</si>
  <si>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</si>
  <si>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</si>
  <si>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</si>
  <si>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</si>
  <si>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</si>
  <si>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</si>
  <si>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</si>
  <si>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</si>
  <si>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</si>
  <si>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</si>
  <si>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</si>
  <si>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</si>
  <si>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</si>
  <si>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</si>
  <si>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</si>
  <si>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</si>
  <si>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</si>
  <si>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</si>
  <si>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</si>
  <si>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</si>
  <si>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</si>
  <si>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</si>
  <si>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</si>
  <si>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</si>
  <si>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</si>
  <si>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</si>
  <si>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</si>
  <si>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</si>
  <si>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</si>
  <si>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</si>
  <si>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</si>
  <si>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</si>
  <si>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</si>
  <si>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</si>
  <si>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</si>
  <si>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</si>
  <si>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</si>
  <si>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</si>
  <si>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</si>
  <si>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</si>
  <si>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</si>
  <si>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</si>
  <si>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</si>
  <si>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</si>
  <si>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</si>
  <si>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</si>
  <si>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</si>
  <si>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</si>
  <si>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</si>
  <si>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</si>
  <si>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</si>
  <si>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</si>
  <si>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</si>
  <si>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</si>
  <si>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</si>
  <si>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</si>
  <si>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</si>
  <si>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</si>
  <si>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</si>
  <si>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</si>
  <si>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</si>
  <si>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</si>
  <si>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</si>
  <si>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</si>
  <si>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</si>
  <si>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</si>
  <si>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</si>
  <si>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</si>
  <si>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</si>
  <si>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</si>
  <si>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</si>
  <si>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</si>
  <si>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</si>
  <si>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</si>
  <si>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</si>
  <si>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</si>
  <si>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</si>
  <si>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</si>
  <si>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</si>
  <si>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</si>
  <si>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</si>
  <si>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</si>
  <si>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</si>
  <si>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</si>
  <si>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</si>
  <si>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</si>
  <si>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</si>
  <si>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</si>
  <si>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</si>
  <si>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</si>
  <si>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</si>
  <si>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</si>
  <si>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</si>
  <si>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</si>
  <si>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</si>
  <si>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</si>
  <si>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</si>
  <si>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</si>
  <si>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</si>
  <si>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</si>
  <si>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</si>
  <si>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</si>
  <si>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</si>
  <si>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</si>
  <si>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</si>
  <si>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</si>
  <si>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</si>
  <si>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</si>
  <si>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</si>
  <si>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</si>
  <si>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</si>
  <si>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</si>
  <si>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</si>
  <si>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</si>
  <si>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</si>
  <si>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</si>
  <si>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</si>
  <si>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</si>
  <si>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</si>
  <si>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</si>
  <si>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</si>
  <si>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</si>
  <si>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</si>
  <si>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</si>
  <si>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</si>
  <si>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</si>
  <si>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</si>
  <si>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</si>
  <si>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</si>
  <si>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</si>
  <si>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</si>
  <si>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</si>
  <si>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</si>
  <si>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</si>
  <si>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</si>
  <si>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</si>
  <si>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</si>
  <si>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</si>
  <si>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</si>
  <si>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</si>
  <si>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</si>
  <si>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</si>
  <si>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</si>
  <si>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</si>
  <si>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</si>
  <si>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</si>
  <si>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</si>
  <si>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</si>
  <si>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</si>
  <si>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</si>
  <si>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</si>
  <si>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</si>
  <si>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</si>
  <si>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</si>
  <si>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</si>
  <si>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</si>
  <si>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</si>
  <si>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</si>
  <si>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</si>
  <si>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</si>
  <si>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</si>
  <si>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</si>
  <si>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</si>
  <si>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</si>
  <si>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</si>
  <si>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</si>
  <si>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</si>
  <si>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</si>
  <si>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</si>
  <si>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</si>
  <si>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</si>
  <si>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</si>
  <si>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</si>
  <si>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</si>
  <si>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</si>
  <si>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</si>
  <si>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</si>
  <si>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</si>
  <si>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</si>
  <si>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</si>
  <si>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</si>
  <si>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</si>
  <si>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</si>
  <si>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</si>
  <si>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</si>
  <si>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</si>
  <si>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</si>
  <si>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</si>
  <si>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</si>
  <si>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</si>
  <si>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</si>
  <si>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</si>
  <si>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</si>
  <si>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</si>
  <si>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</si>
  <si>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</si>
  <si>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</si>
  <si>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</si>
  <si>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</si>
  <si>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</si>
  <si>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</si>
  <si>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</si>
  <si>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</si>
  <si>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</si>
  <si>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</si>
  <si>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</si>
  <si>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</si>
  <si>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</si>
  <si>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</si>
  <si>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</si>
  <si>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</si>
  <si>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</si>
  <si>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</si>
  <si>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</si>
  <si>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</si>
  <si>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</si>
  <si>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</si>
  <si>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</si>
  <si>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</si>
  <si>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</si>
  <si>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</si>
  <si>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</si>
  <si>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</si>
  <si>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</si>
  <si>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</si>
  <si>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</si>
  <si>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</si>
  <si>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</si>
  <si>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</si>
  <si>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</si>
  <si>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</si>
  <si>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</si>
  <si>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</si>
  <si>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</si>
  <si>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</si>
  <si>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</si>
  <si>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</si>
  <si>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</si>
  <si>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</si>
  <si>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</si>
  <si>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</si>
  <si>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</si>
  <si>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</si>
  <si>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</si>
  <si>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</si>
  <si>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</si>
  <si>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</si>
  <si>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</si>
  <si>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</si>
  <si>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</si>
  <si>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</si>
  <si>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</si>
  <si>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</si>
  <si>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</si>
  <si>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</si>
  <si>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</si>
  <si>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</si>
  <si>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</si>
  <si>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</si>
  <si>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</si>
  <si>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</si>
  <si>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</si>
  <si>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</si>
  <si>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</si>
  <si>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</si>
  <si>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</si>
  <si>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</si>
  <si>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</si>
  <si>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</si>
  <si>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</si>
  <si>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</si>
  <si>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</si>
  <si>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</si>
  <si>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</si>
  <si>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</si>
  <si>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</si>
  <si>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</si>
  <si>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</si>
  <si>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</si>
  <si>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</si>
  <si>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</si>
  <si>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</si>
  <si>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</si>
  <si>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</si>
  <si>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</si>
  <si>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</si>
  <si>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</si>
  <si>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</si>
  <si>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</si>
  <si>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</si>
  <si>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</si>
  <si>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</si>
  <si>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</si>
  <si>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</si>
  <si>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</si>
  <si>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</si>
  <si>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</si>
  <si>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</si>
  <si>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</si>
  <si>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</si>
  <si>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</si>
  <si>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</si>
  <si>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</si>
  <si>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</si>
  <si>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</si>
  <si>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</si>
  <si>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</si>
  <si>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</si>
  <si>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</si>
  <si>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</si>
  <si>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</si>
  <si>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</si>
  <si>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</si>
  <si>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</si>
  <si>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</si>
  <si>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</si>
  <si>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</si>
  <si>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</si>
  <si>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</si>
  <si>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</si>
  <si>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</si>
  <si>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</si>
  <si>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</si>
  <si>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</si>
  <si>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</si>
  <si>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</si>
  <si>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</si>
  <si>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</si>
  <si>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</si>
  <si>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</si>
  <si>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</si>
  <si>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</si>
  <si>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</si>
  <si>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</si>
  <si>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</si>
  <si>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</si>
  <si>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</si>
  <si>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</si>
  <si>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</si>
  <si>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</si>
  <si>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</si>
  <si>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</si>
  <si>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</si>
  <si>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</si>
  <si>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</si>
  <si>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</si>
  <si>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</si>
  <si>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</si>
  <si>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</si>
  <si>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</si>
  <si>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</si>
  <si>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</si>
  <si>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</si>
  <si>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</si>
  <si>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</si>
  <si>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</si>
  <si>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</si>
  <si>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</si>
  <si>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</si>
  <si>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</si>
  <si>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</si>
  <si>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</si>
  <si>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</si>
  <si>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</si>
  <si>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</si>
  <si>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</si>
  <si>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</si>
  <si>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</si>
  <si>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</si>
  <si>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</si>
  <si>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</si>
  <si>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</si>
  <si>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</si>
  <si>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</si>
  <si>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</si>
  <si>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</si>
  <si>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</si>
  <si>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</si>
  <si>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</si>
  <si>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</si>
  <si>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</si>
  <si>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</si>
  <si>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</si>
  <si>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</si>
  <si>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</si>
  <si>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</si>
  <si>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</si>
  <si>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</si>
  <si>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</si>
  <si>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</si>
  <si>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</si>
  <si>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</si>
  <si>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</si>
  <si>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</si>
  <si>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</si>
  <si>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</si>
  <si>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</si>
  <si>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</si>
  <si>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</si>
  <si>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</si>
  <si>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</si>
  <si>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</si>
  <si>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</si>
  <si>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</si>
  <si>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</si>
  <si>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</si>
  <si>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</si>
  <si>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</si>
  <si>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</si>
  <si>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</si>
  <si>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</si>
  <si>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</si>
  <si>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</si>
  <si>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</si>
  <si>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</si>
  <si>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</si>
  <si>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</si>
  <si>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</si>
  <si>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</si>
  <si>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</si>
  <si>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</si>
  <si>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</si>
  <si>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</si>
  <si>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</si>
  <si>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</si>
  <si>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</si>
  <si>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</si>
  <si>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</si>
  <si>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</si>
  <si>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</si>
  <si>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</si>
  <si>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</si>
  <si>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</si>
  <si>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</si>
  <si>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</si>
  <si>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</si>
  <si>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</si>
  <si>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</si>
  <si>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</si>
  <si>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</si>
  <si>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</si>
  <si>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</si>
  <si>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</si>
  <si>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</si>
  <si>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</si>
  <si>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</si>
  <si>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</si>
  <si>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</si>
  <si>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</si>
  <si>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</si>
  <si>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</si>
  <si>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</si>
  <si>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</si>
  <si>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</si>
  <si>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</si>
  <si>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</si>
  <si>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</si>
  <si>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</si>
  <si>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</si>
  <si>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</si>
  <si>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</si>
  <si>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</si>
  <si>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</si>
  <si>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</si>
  <si>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</si>
  <si>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</si>
  <si>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</si>
  <si>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</si>
  <si>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</si>
  <si>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</si>
  <si>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</si>
  <si>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</si>
  <si>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</si>
  <si>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</si>
  <si>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</si>
  <si>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</si>
  <si>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</si>
  <si>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</si>
  <si>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</si>
  <si>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</si>
  <si>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</si>
  <si>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</si>
  <si>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</si>
  <si>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</si>
  <si>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</si>
  <si>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</si>
  <si>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</si>
  <si>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</si>
  <si>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</si>
  <si>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</si>
  <si>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</si>
  <si>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</si>
  <si>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</si>
  <si>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</si>
  <si>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</si>
  <si>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</si>
  <si>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</si>
  <si>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</si>
  <si>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</si>
  <si>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</si>
  <si>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</si>
  <si>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</si>
  <si>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</si>
  <si>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</si>
  <si>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</si>
  <si>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</si>
  <si>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</si>
  <si>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</si>
  <si>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</si>
  <si>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</si>
  <si>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</si>
  <si>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</si>
  <si>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</si>
  <si>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</si>
  <si>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</si>
  <si>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</si>
  <si>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</si>
  <si>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</si>
  <si>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</si>
  <si>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</si>
  <si>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</si>
  <si>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</si>
  <si>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</si>
  <si>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</si>
  <si>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</si>
  <si>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</si>
  <si>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</si>
  <si>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</si>
  <si>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</si>
  <si>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</si>
  <si>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</si>
  <si>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</si>
  <si>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</si>
  <si>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</si>
  <si>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</si>
  <si>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</si>
  <si>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</si>
  <si>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</si>
  <si>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</si>
  <si>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</si>
  <si>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</si>
  <si>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</si>
  <si>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</si>
  <si>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</si>
  <si>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</si>
  <si>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</si>
  <si>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</si>
  <si>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</si>
  <si>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</si>
  <si>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</si>
  <si>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</si>
  <si>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</si>
  <si>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</si>
  <si>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</si>
  <si>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</si>
  <si>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</si>
  <si>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</si>
  <si>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</si>
  <si>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</si>
  <si>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</si>
  <si>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</si>
  <si>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</si>
  <si>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</si>
  <si>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</si>
  <si>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</si>
  <si>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</si>
  <si>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</si>
  <si>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</si>
  <si>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</si>
  <si>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</si>
  <si>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</si>
  <si>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</si>
  <si>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</si>
  <si>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</si>
  <si>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</si>
  <si>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</si>
  <si>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</si>
  <si>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</si>
  <si>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</si>
  <si>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</si>
  <si>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</si>
  <si>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</si>
  <si>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</si>
  <si>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</si>
  <si>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</si>
  <si>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</si>
  <si>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</si>
  <si>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</si>
  <si>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</si>
  <si>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</si>
  <si>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</si>
  <si>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</si>
  <si>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</si>
  <si>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</si>
  <si>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</si>
  <si>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</si>
  <si>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</si>
  <si>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</si>
  <si>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</si>
  <si>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</si>
  <si>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</si>
  <si>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</si>
  <si>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</si>
  <si>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</si>
  <si>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</si>
  <si>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</si>
  <si>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</si>
  <si>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</si>
  <si>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</si>
  <si>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</si>
  <si>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</si>
  <si>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</si>
  <si>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</si>
  <si>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</si>
  <si>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</si>
  <si>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</si>
  <si>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</si>
  <si>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</si>
  <si>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</si>
  <si>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</si>
  <si>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</si>
  <si>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</si>
  <si>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</si>
  <si>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</si>
  <si>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</si>
  <si>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</si>
  <si>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</si>
  <si>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</si>
  <si>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</si>
  <si>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</si>
  <si>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</si>
  <si>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</si>
  <si>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</si>
  <si>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</si>
  <si>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</si>
  <si>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</si>
  <si>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</si>
  <si>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</si>
  <si>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</si>
  <si>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</si>
  <si>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</si>
  <si>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</si>
  <si>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</si>
  <si>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</si>
  <si>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</si>
  <si>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</si>
  <si>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</si>
  <si>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</si>
  <si>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</si>
  <si>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</si>
  <si>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</si>
  <si>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</si>
  <si>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</si>
  <si>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</si>
  <si>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</si>
  <si>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</si>
  <si>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</si>
  <si>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</si>
  <si>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</si>
  <si>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</si>
  <si>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</si>
  <si>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</si>
  <si>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</si>
  <si>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</si>
  <si>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</si>
  <si>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</si>
  <si>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</si>
  <si>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</si>
  <si>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</si>
  <si>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</si>
  <si>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</si>
  <si>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</si>
  <si>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</si>
  <si>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</si>
  <si>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</si>
  <si>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</si>
  <si>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</si>
  <si>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</si>
  <si>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</si>
  <si>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</si>
  <si>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</si>
  <si>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</si>
  <si>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</si>
  <si>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</si>
  <si>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</si>
  <si>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</si>
  <si>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</si>
  <si>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</si>
  <si>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</si>
  <si>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</si>
  <si>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</si>
  <si>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</si>
  <si>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</si>
  <si>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</si>
  <si>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</si>
  <si>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</si>
  <si>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</si>
  <si>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</si>
  <si>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</si>
  <si>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</si>
  <si>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</si>
  <si>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</si>
  <si>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</si>
  <si>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</si>
  <si>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</si>
  <si>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</si>
  <si>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</si>
  <si>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</si>
  <si>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</si>
  <si>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</si>
  <si>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</si>
  <si>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</si>
  <si>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</si>
  <si>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</si>
  <si>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</si>
  <si>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</si>
  <si>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</si>
  <si>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</si>
  <si>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</si>
  <si>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</si>
  <si>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</si>
  <si>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</si>
  <si>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</si>
  <si>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</si>
  <si>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</si>
  <si>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</si>
  <si>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</si>
  <si>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</si>
  <si>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</si>
  <si>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</si>
  <si>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</si>
  <si>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</si>
  <si>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</si>
  <si>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</si>
  <si>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</si>
  <si>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</si>
  <si>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</si>
  <si>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</si>
  <si>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</si>
  <si>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</si>
  <si>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</si>
  <si>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</si>
  <si>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</si>
  <si>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</si>
  <si>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</si>
  <si>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</si>
  <si>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</si>
  <si>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</si>
  <si>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</si>
  <si>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</si>
  <si>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</si>
  <si>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</si>
  <si>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</si>
  <si>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</si>
  <si>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</si>
  <si>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</si>
  <si>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</si>
  <si>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</si>
  <si>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</si>
  <si>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</si>
  <si>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</si>
  <si>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</si>
  <si>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</si>
  <si>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</si>
  <si>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</si>
  <si>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</si>
  <si>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</si>
  <si>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</si>
  <si>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</si>
  <si>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</si>
  <si>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</si>
  <si>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</si>
  <si>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</si>
  <si>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</si>
  <si>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</si>
  <si>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</si>
  <si>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</si>
  <si>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</si>
  <si>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</si>
  <si>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</si>
  <si>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</si>
  <si>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</si>
  <si>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</si>
  <si>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</si>
  <si>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</si>
  <si>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</si>
  <si>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</si>
  <si>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</si>
  <si>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</si>
  <si>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</si>
  <si>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</si>
  <si>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</si>
  <si>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</si>
  <si>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</si>
  <si>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</si>
  <si>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</si>
  <si>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</si>
  <si>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</si>
  <si>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</si>
  <si>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</si>
  <si>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</si>
  <si>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</si>
  <si>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</si>
  <si>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</si>
  <si>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</si>
  <si>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</si>
  <si>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</si>
  <si>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</si>
  <si>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</si>
  <si>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</si>
  <si>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</si>
  <si>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</si>
  <si>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</si>
  <si>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</si>
  <si>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</si>
  <si>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</si>
  <si>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</si>
  <si>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</si>
  <si>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</si>
  <si>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</si>
  <si>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</si>
  <si>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</si>
  <si>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</si>
  <si>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</si>
  <si>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</si>
  <si>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</si>
  <si>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</si>
  <si>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</si>
  <si>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</si>
  <si>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</si>
  <si>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</si>
  <si>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</si>
  <si>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</si>
  <si>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</si>
  <si>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</si>
  <si>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</si>
  <si>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</si>
  <si>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</si>
  <si>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</si>
  <si>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</si>
  <si>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</si>
  <si>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</si>
  <si>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</si>
  <si>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</si>
  <si>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</si>
  <si>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</si>
  <si>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</si>
  <si>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</si>
  <si>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</si>
  <si>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</si>
  <si>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</si>
  <si>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</si>
  <si>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</si>
  <si>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</si>
  <si>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</si>
  <si>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</si>
  <si>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</si>
  <si>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</si>
  <si>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</si>
  <si>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</si>
  <si>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</si>
  <si>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</si>
  <si>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</si>
  <si>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</si>
  <si>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</si>
  <si>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</si>
  <si>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</si>
  <si>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</si>
  <si>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</si>
  <si>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</si>
  <si>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</si>
  <si>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</si>
  <si>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</si>
  <si>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</si>
  <si>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</si>
  <si>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</si>
  <si>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</si>
  <si>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</si>
  <si>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</si>
  <si>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</si>
  <si>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</si>
  <si>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</si>
  <si>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</si>
  <si>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</si>
  <si>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</si>
  <si>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</si>
  <si>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</si>
  <si>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</si>
  <si>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</si>
  <si>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</si>
  <si>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</si>
  <si>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</si>
  <si>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</si>
  <si>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</si>
  <si>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</si>
  <si>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</si>
  <si>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</si>
  <si>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</si>
  <si>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</si>
  <si>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</si>
  <si>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</si>
  <si>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</si>
  <si>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</si>
  <si>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</si>
  <si>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</si>
  <si>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</si>
  <si>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</si>
  <si>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</si>
  <si>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</si>
  <si>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</si>
  <si>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</si>
  <si>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</si>
  <si>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</si>
  <si>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</si>
  <si>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</si>
  <si>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</si>
  <si>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</si>
  <si>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</si>
  <si>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</si>
  <si>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</si>
  <si>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</si>
  <si>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</si>
  <si>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</si>
  <si>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</si>
  <si>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</si>
  <si>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</si>
  <si>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</si>
  <si>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</si>
  <si>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</si>
  <si>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</si>
  <si>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</si>
  <si>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</si>
  <si>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</si>
  <si>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</si>
  <si>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</si>
  <si>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</si>
  <si>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</si>
  <si>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</si>
  <si>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</si>
  <si>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</si>
  <si>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</si>
  <si>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</si>
  <si>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</si>
  <si>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</si>
  <si>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</si>
  <si>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</si>
  <si>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</si>
  <si>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</si>
  <si>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</si>
  <si>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</si>
  <si>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</si>
  <si>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</si>
  <si>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</si>
  <si>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</si>
  <si>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</si>
  <si>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</si>
  <si>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</si>
  <si>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</si>
  <si>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</si>
  <si>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</si>
  <si>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</si>
  <si>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</si>
  <si>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</si>
  <si>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</si>
  <si>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</si>
  <si>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</si>
  <si>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</si>
  <si>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</si>
  <si>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</si>
  <si>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</si>
  <si>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</si>
  <si>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</si>
  <si>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</si>
  <si>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</si>
  <si>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</si>
  <si>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</si>
  <si>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</si>
  <si>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</si>
  <si>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</si>
  <si>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</si>
  <si>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</si>
  <si>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</si>
  <si>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</si>
  <si>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</si>
  <si>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</si>
  <si>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</si>
  <si>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</si>
  <si>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</si>
  <si>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</si>
  <si>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</si>
  <si>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</si>
  <si>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</si>
  <si>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</si>
  <si>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</si>
  <si>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</si>
  <si>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</si>
  <si>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</si>
  <si>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</si>
  <si>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</si>
  <si>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</si>
  <si>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</si>
  <si>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</si>
  <si>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</si>
  <si>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</si>
  <si>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</si>
  <si>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</si>
  <si>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</si>
  <si>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</si>
  <si>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</si>
  <si>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</si>
  <si>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</si>
  <si>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</si>
  <si>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</si>
  <si>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</si>
  <si>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</si>
  <si>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</si>
  <si>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</si>
  <si>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</si>
  <si>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</si>
  <si>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</si>
  <si>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</si>
  <si>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</si>
  <si>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</si>
  <si>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</si>
  <si>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</si>
  <si>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</si>
  <si>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</si>
  <si>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</si>
  <si>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</si>
  <si>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</si>
  <si>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</si>
  <si>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</si>
  <si>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</si>
  <si>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</si>
  <si>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</si>
  <si>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</si>
  <si>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</si>
  <si>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</si>
  <si>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</si>
  <si>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</si>
  <si>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</si>
  <si>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</si>
  <si>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</si>
  <si>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</si>
  <si>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</si>
  <si>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</si>
  <si>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</si>
  <si>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</si>
  <si>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</si>
  <si>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</si>
  <si>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</si>
  <si>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</si>
  <si>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</si>
  <si>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</si>
  <si>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</si>
  <si>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</si>
  <si>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</si>
  <si>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</si>
  <si>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</si>
  <si>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</si>
  <si>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</si>
  <si>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</si>
  <si>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</si>
  <si>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</si>
  <si>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</si>
  <si>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</si>
  <si>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</si>
  <si>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</si>
  <si>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</si>
  <si>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</si>
  <si>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</si>
  <si>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</si>
  <si>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</si>
  <si>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</si>
  <si>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</si>
  <si>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</si>
  <si>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</si>
  <si>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</si>
  <si>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</si>
  <si>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</si>
  <si>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</si>
  <si>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</si>
  <si>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</si>
  <si>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</si>
  <si>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</si>
  <si>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</si>
  <si>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</si>
  <si>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</si>
  <si>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</si>
  <si>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</si>
  <si>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</si>
  <si>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</si>
  <si>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</si>
  <si>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</si>
  <si>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</si>
  <si>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</si>
  <si>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</si>
  <si>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</si>
  <si>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</si>
  <si>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</si>
  <si>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</si>
  <si>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</si>
  <si>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</si>
  <si>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</si>
  <si>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</si>
  <si>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</si>
  <si>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</si>
  <si>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</si>
  <si>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</si>
  <si>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</si>
  <si>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</si>
  <si>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</si>
  <si>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</si>
  <si>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</si>
  <si>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</si>
  <si>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</si>
  <si>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</si>
  <si>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</si>
  <si>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</si>
  <si>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</si>
  <si>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</si>
  <si>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</si>
  <si>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</si>
  <si>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</si>
  <si>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</si>
  <si>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</si>
  <si>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</si>
  <si>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</si>
  <si>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</si>
  <si>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</si>
  <si>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</si>
  <si>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</si>
  <si>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</si>
  <si>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</si>
  <si>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</si>
  <si>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</si>
  <si>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</si>
  <si>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</si>
  <si>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</si>
  <si>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</si>
  <si>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</si>
  <si>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</si>
  <si>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</si>
  <si>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</si>
  <si>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</si>
  <si>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</si>
  <si>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</si>
  <si>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</si>
  <si>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</si>
  <si>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</si>
  <si>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</si>
  <si>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</si>
  <si>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</si>
  <si>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</si>
  <si>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</si>
  <si>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</si>
  <si>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</si>
  <si>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</si>
  <si>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</si>
  <si>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</si>
  <si>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</si>
  <si>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</si>
  <si>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</si>
  <si>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</si>
  <si>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</si>
  <si>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</si>
  <si>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</si>
  <si>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</si>
  <si>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</si>
  <si>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</si>
  <si>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</si>
  <si>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</si>
  <si>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</si>
  <si>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</si>
  <si>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</si>
  <si>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</si>
  <si>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</si>
  <si>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</si>
  <si>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</si>
  <si>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</si>
  <si>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</si>
  <si>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</si>
  <si>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</si>
  <si>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</si>
  <si>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</si>
  <si>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</si>
  <si>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</si>
  <si>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</si>
  <si>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</si>
  <si>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</si>
  <si>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</si>
  <si>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</si>
  <si>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</si>
  <si>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</si>
  <si>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</si>
  <si>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</si>
  <si>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</si>
  <si>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</si>
  <si>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</si>
  <si>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</si>
  <si>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</si>
  <si>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</si>
  <si>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</si>
  <si>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</si>
  <si>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</si>
  <si>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</si>
  <si>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</si>
  <si>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</si>
  <si>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</si>
  <si>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</si>
  <si>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</si>
  <si>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</si>
  <si>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</si>
  <si>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</si>
  <si>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</si>
  <si>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</si>
  <si>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</si>
  <si>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</si>
  <si>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</si>
  <si>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</si>
  <si>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</si>
  <si>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</si>
  <si>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</si>
  <si>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</si>
  <si>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</si>
  <si>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</si>
  <si>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</si>
  <si>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</si>
  <si>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</si>
  <si>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</si>
  <si>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</si>
  <si>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</si>
  <si>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</si>
  <si>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</si>
  <si>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</si>
  <si>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</si>
  <si>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</si>
  <si>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</si>
  <si>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</si>
  <si>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</si>
  <si>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</si>
  <si>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</si>
  <si>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</si>
  <si>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</si>
  <si>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</si>
  <si>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</si>
  <si>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</si>
  <si>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</si>
  <si>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</si>
  <si>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</si>
  <si>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</si>
  <si>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</si>
  <si>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</si>
  <si>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</si>
  <si>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</si>
  <si>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</si>
  <si>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</si>
  <si>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</si>
  <si>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</si>
  <si>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</si>
  <si>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</si>
  <si>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</si>
  <si>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</si>
  <si>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</si>
  <si>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</si>
  <si>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</si>
  <si>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</si>
  <si>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</si>
  <si>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</si>
  <si>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</si>
  <si>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</si>
  <si>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</si>
  <si>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</si>
  <si>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</si>
  <si>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</si>
  <si>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</si>
  <si>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</si>
  <si>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</si>
  <si>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</si>
  <si>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</si>
  <si>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</si>
  <si>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</si>
  <si>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</si>
  <si>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</si>
  <si>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</si>
  <si>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</si>
  <si>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</si>
  <si>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</si>
  <si>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</si>
  <si>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</si>
  <si>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</si>
  <si>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</si>
  <si>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</si>
  <si>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</si>
  <si>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</si>
  <si>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</si>
  <si>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</si>
  <si>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</si>
  <si>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</si>
  <si>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</si>
  <si>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</si>
  <si>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</si>
  <si>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</si>
  <si>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</si>
  <si>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</si>
  <si>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</si>
  <si>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</si>
  <si>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</si>
  <si>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</si>
  <si>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</si>
  <si>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</si>
  <si>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</si>
  <si>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</si>
  <si>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</si>
  <si>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</si>
  <si>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</si>
  <si>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</si>
  <si>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</si>
  <si>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</si>
  <si>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</si>
  <si>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</si>
  <si>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</si>
  <si>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</si>
  <si>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</si>
  <si>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</si>
  <si>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</si>
  <si>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</si>
  <si>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</si>
  <si>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</si>
  <si>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</si>
  <si>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</si>
  <si>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</si>
  <si>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</si>
  <si>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</si>
  <si>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</si>
  <si>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</si>
  <si>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</si>
  <si>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</si>
  <si>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</si>
  <si>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</si>
  <si>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</si>
  <si>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</si>
  <si>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</si>
  <si>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</si>
  <si>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</si>
  <si>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</si>
  <si>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</si>
  <si>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</si>
  <si>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</si>
  <si>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</si>
  <si>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</si>
  <si>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</si>
  <si>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</si>
  <si>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</si>
  <si>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</si>
  <si>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</si>
  <si>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</si>
  <si>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</si>
  <si>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</si>
  <si>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</si>
  <si>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</si>
  <si>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</si>
  <si>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</si>
  <si>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</si>
  <si>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</si>
  <si>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</si>
  <si>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</si>
  <si>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</si>
  <si>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</si>
  <si>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</si>
  <si>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</si>
  <si>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</si>
  <si>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</si>
  <si>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</si>
  <si>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</si>
  <si>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</si>
  <si>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</si>
  <si>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</si>
  <si>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</si>
  <si>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</si>
  <si>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</si>
  <si>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</si>
  <si>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</si>
  <si>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</si>
  <si>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</si>
  <si>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</si>
  <si>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</si>
  <si>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</si>
  <si>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</si>
  <si>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</si>
  <si>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</si>
  <si>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</si>
  <si>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</si>
  <si>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</si>
  <si>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</si>
  <si>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</si>
  <si>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</si>
  <si>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</si>
  <si>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</si>
  <si>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</si>
  <si>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</si>
  <si>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</si>
  <si>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</si>
  <si>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</si>
  <si>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</si>
  <si>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</si>
  <si>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</si>
  <si>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</si>
  <si>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</si>
  <si>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</si>
  <si>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</si>
  <si>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</si>
  <si>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</si>
  <si>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</si>
  <si>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</si>
  <si>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</si>
  <si>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</si>
  <si>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</si>
  <si>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</si>
  <si>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</si>
  <si>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</si>
  <si>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</si>
  <si>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</si>
  <si>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</si>
  <si>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</si>
  <si>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</si>
  <si>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</si>
  <si>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</si>
  <si>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</si>
  <si>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</si>
  <si>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</si>
  <si>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</si>
  <si>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</si>
  <si>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</si>
  <si>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</si>
  <si>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</si>
  <si>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</si>
  <si>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</si>
  <si>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</si>
  <si>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</si>
  <si>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</si>
  <si>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</si>
  <si>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</si>
  <si>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</si>
  <si>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</si>
  <si>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</si>
  <si>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</si>
  <si>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</si>
  <si>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</si>
  <si>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</si>
  <si>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</si>
  <si>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</si>
  <si>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</si>
  <si>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</si>
  <si>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</si>
  <si>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</si>
  <si>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</si>
  <si>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</si>
  <si>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</si>
  <si>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</si>
  <si>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</si>
  <si>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</si>
  <si>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</si>
  <si>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</si>
  <si>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</si>
  <si>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</si>
  <si>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</si>
  <si>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</si>
  <si>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</si>
  <si>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</si>
  <si>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</si>
  <si>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</si>
  <si>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</si>
  <si>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</si>
  <si>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</si>
  <si>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</si>
  <si>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</si>
  <si>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</si>
  <si>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</si>
  <si>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</si>
  <si>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</si>
  <si>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</si>
  <si>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</si>
  <si>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</si>
  <si>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</si>
  <si>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</si>
  <si>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</si>
  <si>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</si>
  <si>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</si>
  <si>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</si>
  <si>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</si>
  <si>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</si>
  <si>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</si>
  <si>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</si>
  <si>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</si>
  <si>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</si>
  <si>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</si>
  <si>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</si>
  <si>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</si>
  <si>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</si>
  <si>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</si>
  <si>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</si>
  <si>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</si>
  <si>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</si>
  <si>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</si>
  <si>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</si>
  <si>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</si>
  <si>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</si>
  <si>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</si>
  <si>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</si>
  <si>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</si>
  <si>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</si>
  <si>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</si>
  <si>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</si>
  <si>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</si>
  <si>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</si>
  <si>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</si>
  <si>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</si>
  <si>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</si>
  <si>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</si>
  <si>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</si>
  <si>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</si>
  <si>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</si>
  <si>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</si>
  <si>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</si>
  <si>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</si>
  <si>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</si>
  <si>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</si>
  <si>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</si>
  <si>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</si>
  <si>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</si>
  <si>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</si>
  <si>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</si>
  <si>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</si>
  <si>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</si>
  <si>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</si>
  <si>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</si>
  <si>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</si>
  <si>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</si>
  <si>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</si>
  <si>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</si>
  <si>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</si>
  <si>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</si>
  <si>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</si>
  <si>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</si>
  <si>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</si>
  <si>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</si>
  <si>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</si>
  <si>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</si>
  <si>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</si>
  <si>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</si>
  <si>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</si>
  <si>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</si>
  <si>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</si>
  <si>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</si>
  <si>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</si>
  <si>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</si>
  <si>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</si>
  <si>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</si>
  <si>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</si>
  <si>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</si>
  <si>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</si>
  <si>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</si>
  <si>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</si>
  <si>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</si>
  <si>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</si>
  <si>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</si>
  <si>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</si>
  <si>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</si>
  <si>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</si>
  <si>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</si>
  <si>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</si>
  <si>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</si>
  <si>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</si>
  <si>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</si>
  <si>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</si>
  <si>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</si>
  <si>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</si>
  <si>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</si>
  <si>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</si>
  <si>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</si>
  <si>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</si>
  <si>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</si>
  <si>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</si>
  <si>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</si>
  <si>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</si>
  <si>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</si>
  <si>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</si>
  <si>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</si>
  <si>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</si>
  <si>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</si>
  <si>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</si>
  <si>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</si>
  <si>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</si>
  <si>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</si>
  <si>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</si>
  <si>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</si>
  <si>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</si>
  <si>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</si>
  <si>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</si>
  <si>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</si>
  <si>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</si>
  <si>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</si>
  <si>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</si>
  <si>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</si>
  <si>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</si>
  <si>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</si>
  <si>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</si>
  <si>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</si>
  <si>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</si>
  <si>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</si>
  <si>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</si>
  <si>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</si>
  <si>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</si>
  <si>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</si>
  <si>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</si>
  <si>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</si>
  <si>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</si>
  <si>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</si>
  <si>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</si>
  <si>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</si>
  <si>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</si>
  <si>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</si>
  <si>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</si>
  <si>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</si>
  <si>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</si>
  <si>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</si>
  <si>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</si>
  <si>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</si>
  <si>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</si>
  <si>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</si>
  <si>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</si>
  <si>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</si>
  <si>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</si>
  <si>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</si>
  <si>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</si>
  <si>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</si>
  <si>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</si>
  <si>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</si>
  <si>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</si>
  <si>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</si>
  <si>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</si>
  <si>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</si>
  <si>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</si>
  <si>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</si>
  <si>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</si>
  <si>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</si>
  <si>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</si>
  <si>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</si>
  <si>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</si>
  <si>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</si>
  <si>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</si>
  <si>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</si>
  <si>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</si>
  <si>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</si>
  <si>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</si>
  <si>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</si>
  <si>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</si>
  <si>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</si>
  <si>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</si>
  <si>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</si>
  <si>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</si>
  <si>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</si>
  <si>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</si>
  <si>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</si>
  <si>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</si>
  <si>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</si>
  <si>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</si>
  <si>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</si>
  <si>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</si>
  <si>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</si>
  <si>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</si>
  <si>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</si>
  <si>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</si>
  <si>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</si>
  <si>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</si>
  <si>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</si>
  <si>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</si>
  <si>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</si>
  <si>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</si>
  <si>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</si>
  <si>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</si>
  <si>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</si>
  <si>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</si>
  <si>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</si>
  <si>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</si>
  <si>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</si>
  <si>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</si>
  <si>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</si>
  <si>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</si>
  <si>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</si>
  <si>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</si>
  <si>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</si>
  <si>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</si>
  <si>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</si>
  <si>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</si>
  <si>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</si>
  <si>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</si>
  <si>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</si>
  <si>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</si>
  <si>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</si>
  <si>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</si>
  <si>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</si>
  <si>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</si>
  <si>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</si>
  <si>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</si>
  <si>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</si>
  <si>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</si>
  <si>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</si>
  <si>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</si>
  <si>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</si>
  <si>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</si>
  <si>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</si>
  <si>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</si>
  <si>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</si>
  <si>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</si>
  <si>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</si>
  <si>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</si>
  <si>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</si>
  <si>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</si>
  <si>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</si>
  <si>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</si>
  <si>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</si>
  <si>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</si>
  <si>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</si>
  <si>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</si>
  <si>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</si>
  <si>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</si>
  <si>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</si>
  <si>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</si>
  <si>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</si>
  <si>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</si>
  <si>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</si>
  <si>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</si>
  <si>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</si>
  <si>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</si>
  <si>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</si>
  <si>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</si>
  <si>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</si>
  <si>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</si>
  <si>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</si>
  <si>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</si>
  <si>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</si>
  <si>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</si>
  <si>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</si>
  <si>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</si>
  <si>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</si>
  <si>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</si>
  <si>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</si>
  <si>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</si>
  <si>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</si>
  <si>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</si>
  <si>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</si>
  <si>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</si>
  <si>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</si>
  <si>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</si>
  <si>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</si>
  <si>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</si>
  <si>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</si>
  <si>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</si>
  <si>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</si>
  <si>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</si>
  <si>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</si>
  <si>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</si>
  <si>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</si>
  <si>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</si>
  <si>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</si>
  <si>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</si>
  <si>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</si>
  <si>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</si>
  <si>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</si>
  <si>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</si>
  <si>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</si>
  <si>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</si>
  <si>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</si>
  <si>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</si>
  <si>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</si>
  <si>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</si>
  <si>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</si>
  <si>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</si>
  <si>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</si>
  <si>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</si>
  <si>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</si>
  <si>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</si>
  <si>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</si>
  <si>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</si>
  <si>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</si>
  <si>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</si>
  <si>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</si>
  <si>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</si>
  <si>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</si>
  <si>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</si>
  <si>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</si>
  <si>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</si>
  <si>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</si>
  <si>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</si>
  <si>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</si>
  <si>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</si>
  <si>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</si>
  <si>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</si>
  <si>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</si>
  <si>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</si>
  <si>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</si>
  <si>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</si>
  <si>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</si>
  <si>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</si>
  <si>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</si>
  <si>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</si>
  <si>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</si>
  <si>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</si>
  <si>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</si>
  <si>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</si>
  <si>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</si>
  <si>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</si>
  <si>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</si>
  <si>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</si>
  <si>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</si>
  <si>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</si>
  <si>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</si>
  <si>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</si>
  <si>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</si>
  <si>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</si>
  <si>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</si>
  <si>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</si>
  <si>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</si>
  <si>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</si>
  <si>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</si>
  <si>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</si>
  <si>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</si>
  <si>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</si>
  <si>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</si>
  <si>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</si>
  <si>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</si>
  <si>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</si>
  <si>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</si>
  <si>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</si>
  <si>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</si>
  <si>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</si>
  <si>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</si>
  <si>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</si>
  <si>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</si>
  <si>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</si>
  <si>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</si>
  <si>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</si>
  <si>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</si>
  <si>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</si>
  <si>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</si>
  <si>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</si>
  <si>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</si>
  <si>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</si>
  <si>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</si>
  <si>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</si>
  <si>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</si>
  <si>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</si>
  <si>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</si>
  <si>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</si>
  <si>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</si>
  <si>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</si>
  <si>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</si>
  <si>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</si>
  <si>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</si>
  <si>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</si>
  <si>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</si>
  <si>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</si>
  <si>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</si>
  <si>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</si>
  <si>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</si>
  <si>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</si>
  <si>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</si>
  <si>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</si>
  <si>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</si>
  <si>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</si>
  <si>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</si>
  <si>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</si>
  <si>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</si>
  <si>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</si>
  <si>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</si>
  <si>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</si>
  <si>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</si>
  <si>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</si>
  <si>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</si>
  <si>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</si>
  <si>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</si>
  <si>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</si>
  <si>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</si>
  <si>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</si>
  <si>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</si>
  <si>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</si>
  <si>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</si>
  <si>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</si>
  <si>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</si>
  <si>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</si>
  <si>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</si>
  <si>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</si>
  <si>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</si>
  <si>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</si>
  <si>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</si>
  <si>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</si>
  <si>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</si>
  <si>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</si>
  <si>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</si>
  <si>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</si>
  <si>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</si>
  <si>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</si>
  <si>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</si>
  <si>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</si>
  <si>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</si>
  <si>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</si>
  <si>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</si>
  <si>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</si>
  <si>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</si>
  <si>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</si>
  <si>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</si>
  <si>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</si>
  <si>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</si>
  <si>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</si>
  <si>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</si>
  <si>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</si>
  <si>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</si>
  <si>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</si>
  <si>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</si>
  <si>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</si>
  <si>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</si>
  <si>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</si>
  <si>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</si>
  <si>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</si>
  <si>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</si>
  <si>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</si>
  <si>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</si>
  <si>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</si>
  <si>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</si>
  <si>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</si>
  <si>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</si>
  <si>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</si>
  <si>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</si>
  <si>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</si>
  <si>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</si>
  <si>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</si>
  <si>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</si>
  <si>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</si>
  <si>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</si>
  <si>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</si>
  <si>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</si>
  <si>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</si>
  <si>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</si>
  <si>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</si>
  <si>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</si>
  <si>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</si>
  <si>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</si>
  <si>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</si>
  <si>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</si>
  <si>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</si>
  <si>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</si>
  <si>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</si>
  <si>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</si>
  <si>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</si>
  <si>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</si>
  <si>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</si>
  <si>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</si>
  <si>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</si>
  <si>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</si>
  <si>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</si>
  <si>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</si>
  <si>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</si>
  <si>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</si>
  <si>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</si>
  <si>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</si>
  <si>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</si>
  <si>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</si>
  <si>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</si>
  <si>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</si>
  <si>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</si>
  <si>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</si>
  <si>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</si>
  <si>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</si>
  <si>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</si>
  <si>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</si>
  <si>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</si>
  <si>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</si>
  <si>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</si>
  <si>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</si>
  <si>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</si>
  <si>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</si>
  <si>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</si>
  <si>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</si>
  <si>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</si>
  <si>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</si>
  <si>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</si>
  <si>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</si>
  <si>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</si>
  <si>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</si>
  <si>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</si>
  <si>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</si>
  <si>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</si>
  <si>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</si>
  <si>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</si>
  <si>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</si>
  <si>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</si>
  <si>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</si>
  <si>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</si>
  <si>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</si>
  <si>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</si>
  <si>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</si>
  <si>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</si>
  <si>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</si>
  <si>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</si>
  <si>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</si>
  <si>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</si>
  <si>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</si>
  <si>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</si>
  <si>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</si>
  <si>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</si>
  <si>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</si>
  <si>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</si>
  <si>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</si>
  <si>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</si>
  <si>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</si>
  <si>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</si>
  <si>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</si>
  <si>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</si>
  <si>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</si>
  <si>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</si>
  <si>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</si>
  <si>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</si>
  <si>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</si>
  <si>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</si>
  <si>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</si>
  <si>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</si>
  <si>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</si>
  <si>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</si>
  <si>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</si>
  <si>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</si>
  <si>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</si>
  <si>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</si>
  <si>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</si>
  <si>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</si>
  <si>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</si>
  <si>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</si>
  <si>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</si>
  <si>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</si>
  <si>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</si>
  <si>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</si>
  <si>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</si>
  <si>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</si>
  <si>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</si>
  <si>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</si>
  <si>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</si>
  <si>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</si>
  <si>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</si>
  <si>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</si>
  <si>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</si>
  <si>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</si>
  <si>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</si>
  <si>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</si>
  <si>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</si>
  <si>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</si>
  <si>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</si>
  <si>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</si>
  <si>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</si>
  <si>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</si>
  <si>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</si>
  <si>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</si>
  <si>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</si>
  <si>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</si>
  <si>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</si>
  <si>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</si>
  <si>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</si>
  <si>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</si>
  <si>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</si>
  <si>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</si>
  <si>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</si>
  <si>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</si>
  <si>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</si>
  <si>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</si>
  <si>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</si>
  <si>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</si>
  <si>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</si>
  <si>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</si>
  <si>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</si>
  <si>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</si>
  <si>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</si>
  <si>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</si>
  <si>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</si>
  <si>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</si>
  <si>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</si>
  <si>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</si>
  <si>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</si>
  <si>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</si>
  <si>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</si>
  <si>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</si>
  <si>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</si>
  <si>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</si>
  <si>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</si>
  <si>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</si>
  <si>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</si>
  <si>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</si>
  <si>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</si>
  <si>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</si>
  <si>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</si>
  <si>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</si>
  <si>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</si>
  <si>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</si>
  <si>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</si>
  <si>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</si>
  <si>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</si>
  <si>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</si>
  <si>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</si>
  <si>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</si>
  <si>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</si>
  <si>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</si>
  <si>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</si>
  <si>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</si>
  <si>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</si>
  <si>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</si>
  <si>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</si>
  <si>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</si>
  <si>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</si>
  <si>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</si>
  <si>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</si>
  <si>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</si>
  <si>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</si>
  <si>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</si>
  <si>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</si>
  <si>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</si>
  <si>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</si>
  <si>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</si>
  <si>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</si>
  <si>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</si>
  <si>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</si>
  <si>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</si>
  <si>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</si>
  <si>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</si>
  <si>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</si>
  <si>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</si>
  <si>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</si>
  <si>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</si>
  <si>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</si>
  <si>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</si>
  <si>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</si>
  <si>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</si>
  <si>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</si>
  <si>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</si>
  <si>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</si>
  <si>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</si>
  <si>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</si>
  <si>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</si>
  <si>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</si>
  <si>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</si>
  <si>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</si>
  <si>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</si>
  <si>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</si>
  <si>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</si>
  <si>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</si>
  <si>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</si>
  <si>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</si>
  <si>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</si>
  <si>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</si>
  <si>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</si>
  <si>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</si>
  <si>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</si>
  <si>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</si>
  <si>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</si>
  <si>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</si>
  <si>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</si>
  <si>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</si>
  <si>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</si>
  <si>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</si>
  <si>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</si>
  <si>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</si>
  <si>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</si>
  <si>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</si>
  <si>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</si>
  <si>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</si>
  <si>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</si>
  <si>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</si>
  <si>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</si>
  <si>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</si>
  <si>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</si>
  <si>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</si>
  <si>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</si>
  <si>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</si>
  <si>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</si>
  <si>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</si>
  <si>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</si>
  <si>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</si>
  <si>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</si>
  <si>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</si>
  <si>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</si>
  <si>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</si>
  <si>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</si>
  <si>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</si>
  <si>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</si>
  <si>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</si>
  <si>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</si>
  <si>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</si>
  <si>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</si>
  <si>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</si>
  <si>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</si>
  <si>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</si>
  <si>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</si>
  <si>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</si>
  <si>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</si>
  <si>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</si>
  <si>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</si>
  <si>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</si>
  <si>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</si>
  <si>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</si>
  <si>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</si>
  <si>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</si>
  <si>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</si>
  <si>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</si>
  <si>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</si>
  <si>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</si>
  <si>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</si>
  <si>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</si>
  <si>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</si>
  <si>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</si>
  <si>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</si>
  <si>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</si>
  <si>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</si>
  <si>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</si>
  <si>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</si>
  <si>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</si>
  <si>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</si>
  <si>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</si>
  <si>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</si>
  <si>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</si>
  <si>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</si>
  <si>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</si>
  <si>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</si>
  <si>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</si>
  <si>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</si>
  <si>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</si>
  <si>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</si>
  <si>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</si>
  <si>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</si>
  <si>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</si>
  <si>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</si>
  <si>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</si>
  <si>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</si>
  <si>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</si>
  <si>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</si>
  <si>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</si>
  <si>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</si>
  <si>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</si>
  <si>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</si>
  <si>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</si>
  <si>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</si>
  <si>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</si>
  <si>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</si>
  <si>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</si>
  <si>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</si>
  <si>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</si>
  <si>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</si>
  <si>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</si>
  <si>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</si>
  <si>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</si>
  <si>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</si>
  <si>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</si>
  <si>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</si>
  <si>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</si>
  <si>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</si>
  <si>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</si>
  <si>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</si>
  <si>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</si>
  <si>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</si>
  <si>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</si>
  <si>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</si>
  <si>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</si>
  <si>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</si>
  <si>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</si>
  <si>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</si>
  <si>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</si>
  <si>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</si>
  <si>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</si>
  <si>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</si>
  <si>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</si>
  <si>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</si>
  <si>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</si>
  <si>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</si>
  <si>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</si>
  <si>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</si>
  <si>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</si>
  <si>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</si>
  <si>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</si>
  <si>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</si>
  <si>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</si>
  <si>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</si>
  <si>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</si>
  <si>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</si>
  <si>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</si>
  <si>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</si>
  <si>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</si>
  <si>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</si>
  <si>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</si>
  <si>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</si>
  <si>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</si>
  <si>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</si>
  <si>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</si>
  <si>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</si>
  <si>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</si>
  <si>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</si>
  <si>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</si>
  <si>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</si>
  <si>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</si>
  <si>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</si>
  <si>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</si>
  <si>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</si>
  <si>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</si>
  <si>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</si>
  <si>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</si>
  <si>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</si>
  <si>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</si>
  <si>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</si>
  <si>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</si>
  <si>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</si>
  <si>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</si>
  <si>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</si>
  <si>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</si>
  <si>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</si>
  <si>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</si>
  <si>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</si>
  <si>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</si>
  <si>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</si>
  <si>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</si>
  <si>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</si>
  <si>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</si>
  <si>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</si>
  <si>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</si>
  <si>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</si>
  <si>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</si>
  <si>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</si>
  <si>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</si>
  <si>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</si>
  <si>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</si>
  <si>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</si>
  <si>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</si>
  <si>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</si>
  <si>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</si>
  <si>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</si>
  <si>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</si>
  <si>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</si>
  <si>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</si>
  <si>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</si>
  <si>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</si>
  <si>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</si>
  <si>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</si>
  <si>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</si>
  <si>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</si>
  <si>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</si>
  <si>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</si>
  <si>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</si>
  <si>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</si>
  <si>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</si>
  <si>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</si>
  <si>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</si>
  <si>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</si>
  <si>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</si>
  <si>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</si>
  <si>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</si>
  <si>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</si>
  <si>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</si>
  <si>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</si>
  <si>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</si>
  <si>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</si>
  <si>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</si>
  <si>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</si>
  <si>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</si>
  <si>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</si>
  <si>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</si>
  <si>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</si>
  <si>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</si>
  <si>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</si>
  <si>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</si>
  <si>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</si>
  <si>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</si>
  <si>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</si>
  <si>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</si>
  <si>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</si>
  <si>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</si>
  <si>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</si>
  <si>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</si>
  <si>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</si>
  <si>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</si>
  <si>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</si>
  <si>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</si>
  <si>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</si>
  <si>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</si>
  <si>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</si>
  <si>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</si>
  <si>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</si>
  <si>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</si>
  <si>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</si>
  <si>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</si>
  <si>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</si>
  <si>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</si>
  <si>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</si>
  <si>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</si>
  <si>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</si>
  <si>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</si>
  <si>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</si>
  <si>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</si>
  <si>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</si>
  <si>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</si>
  <si>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</si>
  <si>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</si>
  <si>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</si>
  <si>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</si>
  <si>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</si>
  <si>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</si>
  <si>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</si>
  <si>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</si>
  <si>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</si>
  <si>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</si>
  <si>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</si>
  <si>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</si>
  <si>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</si>
  <si>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</si>
  <si>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</si>
  <si>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</si>
  <si>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</si>
  <si>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</si>
  <si>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</si>
  <si>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</si>
  <si>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</si>
  <si>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</si>
  <si>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</si>
  <si>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</si>
  <si>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</si>
  <si>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</si>
  <si>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</si>
  <si>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</si>
  <si>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</si>
  <si>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</si>
  <si>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</si>
  <si>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</si>
  <si>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</si>
  <si>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</si>
  <si>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</si>
  <si>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</si>
  <si>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</si>
  <si>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</si>
  <si>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</si>
  <si>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</si>
  <si>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</si>
  <si>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</si>
  <si>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</si>
  <si>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</si>
  <si>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</si>
  <si>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</si>
  <si>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</si>
  <si>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</si>
  <si>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</si>
  <si>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</si>
  <si>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</si>
  <si>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</si>
  <si>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</si>
  <si>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</si>
  <si>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</si>
  <si>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</si>
  <si>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</si>
  <si>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</si>
  <si>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</si>
  <si>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</si>
  <si>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</si>
  <si>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</si>
  <si>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</si>
  <si>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</si>
  <si>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</si>
  <si>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</si>
  <si>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</si>
  <si>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</si>
  <si>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</si>
  <si>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</si>
  <si>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</si>
  <si>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</si>
  <si>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</si>
  <si>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</si>
  <si>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</si>
  <si>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</si>
  <si>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</si>
  <si>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</si>
  <si>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</si>
  <si>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</si>
  <si>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</si>
  <si>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</si>
  <si>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</si>
  <si>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</si>
  <si>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</si>
  <si>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</si>
  <si>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</si>
  <si>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</si>
  <si>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</si>
  <si>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</si>
  <si>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</si>
  <si>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</si>
  <si>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</si>
  <si>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</si>
  <si>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</si>
  <si>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</si>
  <si>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</si>
  <si>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</si>
  <si>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</si>
  <si>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</si>
  <si>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</si>
  <si>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</si>
  <si>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</si>
  <si>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</si>
  <si>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</si>
  <si>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</si>
  <si>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</si>
  <si>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</si>
  <si>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</si>
  <si>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</si>
  <si>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</si>
  <si>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</si>
  <si>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</si>
  <si>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</si>
  <si>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</si>
  <si>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</si>
  <si>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</si>
  <si>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</si>
  <si>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</si>
  <si>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</si>
  <si>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</si>
  <si>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</si>
  <si>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</si>
  <si>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</si>
  <si>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</si>
  <si>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</si>
  <si>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</si>
  <si>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</si>
  <si>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</si>
  <si>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</si>
  <si>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</si>
  <si>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</si>
  <si>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</si>
  <si>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</si>
  <si>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</si>
  <si>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</si>
  <si>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</si>
  <si>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</si>
  <si>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</si>
  <si>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</si>
  <si>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</si>
  <si>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</si>
  <si>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</si>
  <si>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</si>
  <si>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</si>
  <si>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</si>
  <si>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</si>
  <si>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</si>
  <si>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</si>
  <si>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</si>
  <si>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</si>
  <si>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</si>
  <si>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</si>
  <si>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</si>
  <si>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</si>
  <si>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</si>
  <si>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</si>
  <si>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</si>
  <si>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</si>
  <si>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</si>
  <si>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</si>
  <si>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</si>
  <si>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</si>
  <si>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</si>
  <si>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</si>
  <si>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</si>
  <si>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</si>
  <si>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</si>
  <si>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</si>
  <si>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</si>
  <si>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</si>
  <si>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</si>
  <si>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</si>
  <si>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</si>
  <si>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</si>
  <si>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</si>
  <si>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</si>
  <si>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</si>
  <si>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</si>
  <si>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</si>
  <si>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</si>
  <si>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</si>
  <si>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</si>
  <si>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</si>
  <si>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</si>
  <si>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</si>
  <si>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</si>
  <si>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</si>
  <si>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</si>
  <si>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</si>
  <si>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</si>
  <si>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</si>
  <si>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</si>
  <si>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</si>
  <si>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</si>
  <si>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</si>
  <si>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</si>
  <si>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</si>
  <si>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</si>
  <si>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</si>
  <si>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</si>
  <si>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</si>
  <si>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</si>
  <si>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</si>
  <si>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</si>
  <si>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</si>
  <si>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</si>
  <si>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</si>
  <si>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</si>
  <si>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</si>
  <si>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</si>
  <si>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</si>
  <si>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</si>
  <si>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</si>
  <si>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</si>
  <si>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</si>
  <si>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</si>
  <si>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</si>
  <si>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</si>
  <si>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</si>
  <si>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</si>
  <si>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</si>
  <si>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</si>
  <si>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</si>
  <si>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</si>
  <si>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</si>
  <si>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</si>
  <si>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</si>
  <si>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</si>
  <si>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</si>
  <si>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</si>
  <si>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</si>
  <si>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</si>
  <si>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</si>
  <si>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</si>
  <si>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</si>
  <si>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</si>
  <si>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</si>
  <si>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</si>
  <si>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</si>
  <si>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</si>
  <si>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</si>
  <si>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</si>
  <si>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</si>
  <si>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</si>
  <si>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</si>
  <si>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</si>
  <si>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</si>
  <si>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</si>
  <si>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</si>
  <si>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</si>
  <si>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</si>
  <si>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</si>
  <si>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</si>
  <si>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</si>
  <si>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</si>
  <si>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</si>
  <si>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</si>
  <si>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</si>
  <si>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</si>
  <si>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</si>
  <si>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</si>
  <si>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</si>
  <si>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</si>
  <si>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</si>
  <si>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</si>
  <si>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</si>
  <si>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</si>
  <si>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</si>
  <si>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</si>
  <si>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</si>
  <si>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</si>
  <si>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</si>
  <si>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</si>
  <si>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</si>
  <si>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</si>
  <si>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</si>
  <si>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</si>
  <si>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</si>
  <si>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</si>
  <si>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</si>
  <si>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</si>
  <si>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</si>
  <si>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</si>
  <si>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</si>
  <si>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</si>
  <si>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</si>
  <si>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</si>
  <si>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</si>
  <si>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</si>
  <si>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</si>
  <si>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</si>
  <si>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</si>
  <si>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</si>
  <si>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</si>
  <si>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</si>
  <si>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</si>
  <si>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</si>
  <si>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</si>
  <si>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</si>
  <si>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</si>
  <si>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</si>
  <si>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</si>
  <si>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</si>
  <si>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</si>
  <si>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</si>
  <si>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</si>
  <si>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</si>
  <si>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</si>
  <si>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</si>
  <si>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</si>
  <si>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</si>
  <si>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</si>
  <si>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</si>
  <si>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</si>
  <si>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</si>
  <si>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</si>
  <si>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</si>
  <si>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</si>
  <si>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</si>
  <si>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</si>
  <si>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</si>
  <si>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</si>
  <si>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</si>
  <si>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</si>
  <si>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</si>
  <si>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</si>
  <si>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</si>
  <si>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</si>
  <si>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</si>
  <si>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</si>
  <si>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</si>
  <si>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</si>
  <si>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</si>
  <si>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</si>
  <si>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</si>
  <si>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</si>
  <si>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</si>
  <si>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</si>
  <si>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</si>
  <si>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</si>
  <si>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</si>
  <si>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</si>
  <si>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</si>
  <si>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</si>
  <si>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</si>
  <si>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</si>
  <si>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</si>
  <si>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</si>
  <si>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</si>
  <si>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</si>
  <si>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</si>
  <si>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</si>
  <si>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</si>
  <si>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</si>
  <si>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</si>
  <si>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</si>
  <si>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</si>
  <si>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</si>
  <si>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</si>
  <si>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</si>
  <si>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</si>
  <si>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</si>
  <si>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</si>
  <si>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</si>
  <si>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</si>
  <si>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</si>
  <si>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</si>
  <si>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</si>
  <si>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</si>
  <si>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</si>
  <si>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</si>
  <si>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</si>
  <si>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</si>
  <si>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</si>
  <si>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</si>
  <si>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</si>
  <si>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</si>
  <si>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</si>
  <si>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</si>
  <si>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</si>
  <si>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</si>
  <si>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</si>
  <si>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</si>
  <si>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</si>
  <si>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</si>
  <si>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</si>
  <si>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</si>
  <si>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</si>
  <si>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</si>
  <si>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</si>
  <si>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</si>
  <si>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</si>
  <si>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</si>
  <si>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</si>
  <si>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</si>
  <si>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</si>
  <si>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</si>
  <si>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</si>
  <si>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</si>
  <si>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</si>
  <si>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</si>
  <si>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</si>
  <si>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</si>
  <si>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</si>
  <si>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</si>
  <si>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</si>
  <si>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</si>
  <si>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</si>
  <si>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</si>
  <si>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</si>
  <si>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</si>
  <si>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</si>
  <si>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</si>
  <si>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</si>
  <si>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</si>
  <si>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</si>
  <si>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</si>
  <si>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</si>
  <si>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</si>
  <si>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</si>
  <si>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</si>
  <si>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</si>
  <si>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</si>
  <si>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</si>
  <si>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</si>
  <si>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</si>
  <si>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</si>
  <si>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</si>
  <si>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</si>
  <si>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</si>
  <si>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</si>
  <si>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</si>
  <si>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</si>
  <si>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</si>
  <si>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</si>
  <si>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</si>
  <si>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</si>
  <si>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</si>
  <si>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</si>
  <si>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</si>
  <si>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</si>
  <si>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</si>
  <si>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</si>
  <si>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</si>
  <si>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</si>
  <si>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</si>
  <si>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</si>
  <si>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</si>
  <si>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</si>
  <si>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</si>
  <si>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</si>
  <si>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</si>
  <si>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</si>
  <si>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</si>
  <si>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</si>
  <si>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</si>
  <si>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</si>
  <si>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</si>
  <si>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</si>
  <si>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</si>
  <si>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</si>
  <si>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</si>
  <si>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</si>
  <si>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</si>
  <si>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</si>
  <si>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</si>
  <si>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</si>
  <si>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</si>
  <si>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</si>
  <si>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</si>
  <si>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</si>
  <si>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</si>
  <si>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</si>
  <si>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</si>
  <si>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</si>
  <si>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</si>
  <si>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</si>
  <si>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</si>
  <si>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</si>
  <si>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</si>
  <si>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</si>
  <si>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</si>
  <si>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</si>
  <si>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</si>
  <si>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</si>
  <si>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</si>
  <si>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</si>
  <si>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</si>
  <si>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</si>
  <si>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</si>
  <si>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</si>
  <si>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</si>
  <si>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</si>
  <si>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</si>
  <si>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</si>
  <si>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</si>
  <si>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</si>
  <si>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</si>
  <si>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</si>
  <si>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</si>
  <si>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</si>
  <si>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</si>
  <si>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</si>
  <si>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</si>
  <si>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</si>
  <si>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</si>
  <si>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</si>
  <si>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</si>
  <si>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</si>
  <si>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</si>
  <si>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</si>
  <si>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</si>
  <si>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</si>
  <si>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</si>
  <si>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</si>
  <si>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</si>
  <si>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</si>
  <si>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</si>
  <si>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</si>
  <si>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</si>
  <si>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</si>
  <si>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</si>
  <si>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</si>
  <si>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</si>
  <si>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</si>
  <si>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</si>
  <si>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</si>
  <si>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</si>
  <si>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</si>
  <si>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</si>
  <si>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</si>
  <si>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</si>
  <si>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</si>
  <si>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</si>
  <si>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</si>
  <si>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</si>
  <si>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</si>
  <si>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</si>
  <si>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</si>
  <si>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</si>
  <si>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</si>
  <si>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</si>
  <si>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</si>
  <si>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</si>
  <si>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</si>
  <si>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</si>
  <si>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</si>
  <si>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</si>
  <si>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</si>
  <si>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</si>
  <si>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</si>
  <si>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</si>
  <si>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</si>
  <si>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</si>
  <si>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</si>
  <si>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</si>
  <si>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</si>
  <si>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</si>
  <si>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</si>
  <si>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</si>
  <si>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</si>
  <si>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</si>
  <si>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</si>
  <si>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</si>
  <si>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</si>
  <si>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</si>
  <si>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</si>
  <si>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</si>
  <si>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</si>
  <si>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</si>
  <si>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</si>
  <si>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</si>
  <si>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</si>
  <si>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</si>
  <si>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</si>
  <si>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</si>
  <si>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</si>
  <si>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</si>
  <si>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</si>
  <si>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</si>
  <si>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</si>
  <si>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</si>
  <si>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</si>
  <si>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</si>
  <si>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</si>
  <si>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</si>
  <si>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</si>
  <si>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</si>
  <si>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</si>
  <si>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</si>
  <si>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</si>
  <si>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</si>
  <si>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</si>
  <si>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</si>
  <si>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</si>
  <si>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</si>
  <si>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</si>
  <si>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</si>
  <si>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</si>
  <si>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</si>
  <si>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</si>
  <si>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</si>
  <si>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</si>
  <si>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</si>
  <si>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</si>
  <si>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</si>
  <si>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</si>
  <si>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</si>
  <si>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</si>
  <si>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</si>
  <si>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</si>
  <si>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</si>
  <si>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</si>
  <si>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</si>
  <si>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</si>
  <si>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</si>
  <si>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</si>
  <si>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</si>
  <si>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</si>
  <si>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</si>
  <si>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</si>
  <si>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</si>
  <si>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</si>
  <si>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</si>
  <si>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</si>
  <si>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</si>
  <si>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</si>
  <si>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</si>
  <si>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</si>
  <si>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</si>
  <si>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</si>
  <si>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</si>
  <si>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</si>
  <si>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</si>
  <si>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</si>
  <si>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</si>
  <si>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</si>
  <si>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</si>
  <si>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</si>
  <si>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</si>
  <si>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</si>
  <si>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</si>
  <si>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</si>
  <si>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</si>
  <si>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</si>
  <si>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</si>
  <si>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</si>
  <si>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</si>
  <si>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</si>
  <si>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</si>
  <si>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</si>
  <si>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</si>
  <si>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</si>
  <si>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</si>
  <si>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</si>
  <si>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</si>
  <si>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</si>
  <si>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</si>
  <si>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</si>
  <si>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</si>
  <si>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</si>
  <si>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</si>
  <si>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</si>
  <si>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</si>
  <si>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</si>
  <si>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</si>
  <si>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</si>
  <si>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</si>
  <si>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</si>
  <si>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</si>
  <si>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</si>
  <si>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</si>
  <si>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</si>
  <si>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</si>
  <si>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</si>
  <si>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</si>
  <si>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</si>
  <si>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</si>
  <si>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</si>
  <si>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</si>
  <si>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</si>
  <si>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</si>
  <si>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</si>
  <si>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</si>
  <si>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</si>
  <si>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</si>
  <si>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</si>
  <si>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</si>
  <si>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</si>
  <si>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</si>
  <si>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</si>
  <si>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</si>
  <si>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</si>
  <si>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</si>
  <si>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</si>
  <si>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</si>
  <si>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</si>
  <si>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</si>
  <si>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</si>
  <si>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</si>
  <si>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</si>
  <si>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</si>
  <si>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</si>
  <si>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</si>
  <si>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</si>
  <si>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</si>
  <si>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</si>
  <si>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</si>
  <si>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</si>
  <si>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</si>
  <si>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</si>
  <si>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</si>
  <si>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</si>
  <si>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</si>
  <si>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</si>
  <si>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</si>
  <si>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</si>
  <si>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</si>
  <si>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</si>
  <si>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</si>
  <si>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</si>
  <si>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</si>
  <si>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</si>
  <si>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</si>
  <si>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</si>
  <si>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</si>
  <si>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</si>
  <si>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</si>
  <si>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</si>
  <si>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</si>
  <si>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</si>
  <si>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</si>
  <si>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</si>
  <si>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</si>
  <si>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</si>
  <si>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</si>
  <si>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</si>
  <si>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</si>
  <si>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</si>
  <si>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</si>
  <si>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</si>
  <si>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</si>
  <si>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</si>
  <si>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</si>
  <si>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</si>
  <si>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</si>
  <si>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</si>
  <si>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</si>
  <si>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</si>
  <si>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</si>
  <si>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</si>
  <si>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</si>
  <si>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</si>
  <si>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</si>
  <si>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</si>
  <si>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</si>
  <si>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</si>
  <si>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</si>
  <si>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</si>
  <si>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</si>
  <si>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</si>
  <si>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</si>
  <si>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</si>
  <si>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</si>
  <si>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</si>
  <si>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</si>
  <si>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</si>
  <si>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</si>
  <si>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</si>
  <si>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</si>
  <si>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</si>
  <si>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</si>
  <si>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</si>
  <si>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</si>
  <si>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</si>
  <si>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</si>
  <si>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</si>
  <si>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</si>
  <si>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</si>
  <si>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</si>
  <si>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</si>
  <si>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</si>
  <si>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</si>
  <si>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</si>
  <si>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</si>
  <si>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</si>
  <si>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</si>
  <si>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</si>
  <si>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</si>
  <si>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</si>
  <si>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</si>
  <si>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</si>
  <si>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</si>
  <si>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</si>
  <si>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</si>
  <si>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</si>
  <si>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</si>
  <si>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</si>
  <si>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</si>
  <si>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</si>
  <si>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</si>
  <si>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</si>
  <si>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</si>
  <si>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</si>
  <si>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</si>
  <si>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</si>
  <si>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</si>
  <si>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</si>
  <si>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</si>
  <si>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</si>
  <si>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</si>
  <si>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</si>
  <si>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</si>
  <si>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</si>
  <si>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</si>
  <si>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</si>
  <si>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</si>
  <si>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</si>
  <si>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</si>
  <si>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</si>
  <si>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</si>
  <si>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</si>
  <si>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</si>
  <si>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</si>
  <si>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</si>
  <si>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</si>
  <si>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</si>
  <si>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</si>
  <si>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</si>
  <si>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</si>
  <si>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</si>
  <si>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</si>
  <si>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</si>
  <si>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</si>
  <si>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</si>
  <si>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</si>
  <si>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</si>
  <si>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</si>
  <si>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</si>
  <si>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</si>
  <si>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</si>
  <si>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</si>
  <si>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</si>
  <si>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</si>
  <si>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</si>
  <si>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</si>
  <si>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</si>
  <si>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</si>
  <si>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</si>
  <si>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</si>
  <si>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</si>
  <si>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</si>
  <si>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</si>
  <si>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</si>
  <si>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</si>
  <si>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</si>
  <si>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</si>
  <si>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</si>
  <si>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</si>
  <si>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</si>
  <si>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</si>
  <si>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</si>
  <si>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</si>
  <si>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</si>
  <si>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</si>
  <si>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</si>
  <si>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</si>
  <si>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</si>
  <si>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</si>
  <si>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</si>
  <si>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</si>
  <si>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</si>
  <si>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</si>
  <si>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</si>
  <si>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</si>
  <si>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</si>
  <si>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</si>
  <si>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</si>
  <si>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</si>
  <si>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</si>
  <si>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</si>
  <si>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</si>
  <si>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</si>
  <si>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</si>
  <si>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</si>
  <si>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</si>
  <si>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</si>
  <si>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</si>
  <si>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</si>
  <si>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</si>
  <si>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</si>
  <si>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</si>
  <si>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</si>
  <si>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</si>
  <si>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</si>
  <si>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</si>
  <si>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</si>
  <si>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</si>
  <si>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</si>
  <si>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</si>
  <si>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</si>
  <si>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</si>
  <si>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</si>
  <si>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</si>
  <si>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</si>
  <si>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</si>
  <si>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</si>
  <si>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</si>
  <si>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</si>
  <si>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</si>
  <si>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</si>
  <si>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</si>
  <si>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</si>
  <si>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</si>
  <si>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</si>
  <si>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</si>
  <si>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</si>
  <si>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</si>
  <si>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</si>
  <si>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</si>
  <si>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</si>
  <si>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</si>
  <si>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</si>
  <si>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</si>
  <si>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</si>
  <si>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</si>
  <si>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</si>
  <si>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</si>
  <si>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</si>
  <si>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</si>
  <si>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</si>
  <si>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</si>
  <si>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</si>
  <si>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</si>
  <si>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</si>
  <si>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</si>
  <si>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</si>
  <si>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</si>
  <si>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</si>
  <si>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</si>
  <si>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</si>
  <si>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</si>
  <si>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</si>
  <si>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</si>
  <si>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</si>
  <si>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</si>
  <si>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</si>
  <si>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</si>
  <si>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</si>
  <si>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</si>
  <si>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</si>
  <si>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</si>
  <si>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</si>
  <si>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</si>
  <si>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</si>
  <si>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</si>
  <si>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</si>
  <si>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</si>
  <si>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</si>
  <si>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</si>
  <si>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</si>
  <si>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</si>
  <si>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</si>
  <si>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</si>
  <si>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</si>
  <si>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</si>
  <si>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</si>
  <si>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</si>
  <si>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</si>
  <si>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</si>
  <si>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</si>
  <si>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</si>
  <si>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</si>
  <si>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</si>
  <si>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</si>
  <si>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</si>
  <si>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</si>
  <si>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</si>
  <si>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</si>
  <si>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</si>
  <si>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</si>
  <si>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</si>
  <si>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</si>
  <si>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</si>
  <si>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</si>
  <si>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</si>
  <si>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</si>
  <si>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</si>
  <si>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</si>
  <si>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</si>
  <si>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</si>
  <si>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</si>
  <si>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</si>
  <si>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</si>
  <si>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</si>
  <si>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</si>
  <si>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</si>
  <si>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</si>
  <si>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</si>
  <si>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</si>
  <si>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</si>
  <si>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</si>
  <si>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</si>
  <si>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</si>
  <si>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</si>
  <si>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</si>
  <si>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</si>
  <si>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</si>
  <si>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</si>
  <si>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</si>
  <si>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</si>
  <si>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</si>
  <si>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</si>
  <si>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</si>
  <si>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</si>
  <si>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</si>
  <si>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</si>
  <si>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</si>
  <si>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</si>
  <si>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</si>
  <si>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</si>
  <si>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</si>
  <si>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</si>
  <si>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</si>
  <si>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</si>
  <si>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</si>
  <si>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</si>
  <si>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</si>
  <si>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</si>
  <si>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</si>
  <si>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</si>
  <si>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</si>
  <si>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</si>
  <si>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</si>
  <si>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</si>
  <si>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</si>
  <si>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</si>
  <si>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</si>
  <si>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</si>
  <si>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</si>
  <si>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</si>
  <si>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</si>
  <si>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</si>
  <si>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</si>
  <si>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</si>
  <si>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</si>
  <si>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</si>
  <si>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</si>
  <si>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</si>
  <si>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</si>
  <si>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</si>
  <si>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</si>
  <si>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</si>
  <si>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</si>
  <si>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</si>
  <si>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</si>
  <si>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</si>
  <si>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</si>
  <si>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</si>
  <si>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</si>
  <si>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</si>
  <si>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</si>
  <si>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</si>
  <si>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</si>
  <si>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</si>
  <si>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</si>
  <si>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</si>
  <si>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</si>
  <si>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</si>
  <si>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</si>
  <si>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</si>
  <si>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</si>
  <si>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</si>
  <si>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</si>
  <si>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</si>
  <si>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</si>
  <si>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</si>
  <si>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</si>
  <si>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</si>
  <si>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</si>
  <si>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</si>
  <si>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</si>
  <si>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</si>
  <si>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</si>
  <si>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</si>
  <si>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</si>
  <si>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</si>
  <si>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</si>
  <si>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</si>
  <si>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</si>
  <si>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</si>
  <si>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</si>
  <si>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</si>
  <si>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</si>
  <si>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</si>
  <si>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</si>
  <si>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</si>
  <si>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</si>
  <si>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</si>
  <si>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</si>
  <si>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</si>
  <si>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</si>
  <si>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</si>
  <si>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</si>
  <si>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</si>
  <si>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</si>
  <si>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</si>
  <si>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</si>
  <si>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</si>
  <si>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</si>
  <si>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</si>
  <si>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</si>
  <si>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</si>
  <si>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</si>
  <si>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</si>
  <si>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</si>
  <si>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</si>
  <si>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</si>
  <si>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</si>
  <si>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</si>
  <si>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</si>
  <si>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</si>
  <si>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</si>
  <si>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</si>
  <si>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</si>
  <si>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</si>
  <si>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</si>
  <si>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</si>
  <si>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</si>
  <si>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</si>
  <si>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</si>
  <si>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</si>
  <si>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</si>
  <si>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</si>
  <si>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</si>
  <si>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</si>
  <si>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</si>
  <si>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</si>
  <si>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</si>
  <si>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</si>
  <si>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</si>
  <si>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</si>
  <si>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</si>
  <si>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</si>
  <si>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</si>
  <si>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</si>
  <si>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</si>
  <si>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</si>
  <si>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</si>
  <si>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</si>
  <si>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</si>
  <si>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</si>
  <si>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</si>
  <si>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</si>
  <si>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</si>
  <si>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</si>
  <si>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</si>
  <si>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</si>
  <si>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</si>
  <si>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</si>
  <si>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</si>
  <si>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</si>
  <si>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</si>
  <si>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</si>
  <si>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</si>
  <si>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</si>
  <si>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</si>
  <si>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</si>
  <si>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</si>
  <si>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</si>
  <si>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</si>
  <si>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</si>
  <si>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</si>
  <si>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</si>
  <si>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</si>
  <si>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</si>
  <si>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</si>
  <si>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</si>
  <si>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</si>
  <si>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</si>
  <si>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</si>
  <si>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</si>
  <si>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</si>
  <si>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</si>
  <si>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</si>
  <si>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</si>
  <si>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</si>
  <si>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</si>
  <si>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</si>
  <si>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</si>
  <si>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</si>
  <si>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</si>
  <si>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</si>
  <si>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</si>
  <si>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</si>
  <si>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</si>
  <si>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</si>
  <si>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</si>
  <si>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</si>
  <si>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</si>
  <si>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</si>
  <si>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</si>
  <si>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</si>
  <si>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</si>
  <si>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</si>
  <si>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</si>
  <si>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</si>
  <si>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</si>
  <si>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</si>
  <si>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</si>
  <si>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</si>
  <si>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</si>
  <si>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</si>
  <si>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</si>
  <si>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</si>
  <si>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</si>
  <si>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</si>
  <si>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</si>
  <si>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</si>
  <si>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</si>
  <si>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</si>
  <si>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</si>
  <si>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</si>
  <si>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</si>
  <si>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</si>
  <si>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</si>
  <si>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</si>
  <si>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</si>
  <si>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</si>
  <si>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</si>
  <si>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</si>
  <si>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</si>
  <si>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</si>
  <si>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</si>
  <si>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</si>
  <si>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</si>
  <si>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</si>
  <si>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</si>
  <si>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</si>
  <si>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</si>
  <si>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</si>
  <si>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</si>
  <si>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</si>
  <si>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</si>
  <si>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</si>
  <si>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</si>
  <si>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</si>
  <si>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</si>
  <si>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</si>
  <si>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</si>
  <si>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</si>
  <si>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</si>
  <si>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</si>
  <si>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</si>
  <si>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</si>
  <si>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</si>
  <si>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</si>
  <si>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</si>
  <si>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</si>
  <si>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</si>
  <si>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</si>
  <si>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</si>
  <si>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</si>
  <si>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</si>
  <si>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</si>
  <si>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</si>
  <si>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</si>
  <si>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</si>
  <si>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</si>
  <si>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</si>
  <si>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</si>
  <si>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</si>
  <si>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</si>
  <si>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</si>
  <si>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</si>
  <si>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</si>
  <si>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</si>
  <si>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</si>
  <si>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</si>
  <si>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</si>
  <si>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</si>
  <si>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</si>
  <si>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</si>
  <si>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</si>
  <si>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</si>
  <si>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</si>
  <si>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</si>
  <si>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</si>
  <si>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</si>
  <si>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</si>
  <si>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</si>
  <si>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</si>
  <si>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</si>
  <si>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</si>
  <si>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</si>
  <si>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</si>
  <si>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</si>
  <si>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</si>
  <si>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</si>
  <si>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</si>
  <si>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</si>
  <si>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</si>
  <si>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</si>
  <si>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</si>
  <si>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</si>
  <si>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</si>
  <si>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</si>
  <si>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</si>
  <si>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</si>
  <si>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</si>
  <si>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</si>
  <si>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</si>
  <si>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</si>
  <si>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</si>
  <si>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</si>
  <si>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</si>
  <si>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</si>
  <si>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</si>
  <si>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</si>
  <si>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</si>
  <si>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</si>
  <si>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</si>
  <si>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</si>
  <si>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</si>
  <si>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</si>
  <si>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</si>
  <si>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</si>
  <si>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</si>
  <si>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</si>
  <si>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</si>
  <si>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</si>
  <si>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</si>
  <si>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</si>
  <si>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</si>
  <si>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</si>
  <si>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</si>
  <si>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</si>
  <si>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</si>
  <si>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</si>
  <si>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</si>
  <si>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</si>
  <si>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</si>
  <si>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</si>
  <si>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</si>
  <si>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</si>
  <si>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</si>
  <si>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</si>
  <si>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</si>
  <si>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</si>
  <si>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</si>
  <si>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</si>
  <si>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</si>
  <si>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</si>
  <si>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</si>
  <si>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</si>
  <si>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</si>
  <si>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</si>
  <si>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</si>
  <si>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</si>
  <si>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</si>
  <si>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</si>
  <si>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</si>
  <si>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</si>
  <si>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</si>
  <si>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</si>
  <si>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</si>
  <si>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</si>
  <si>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</si>
  <si>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</si>
  <si>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</si>
  <si>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</si>
  <si>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</si>
  <si>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</si>
  <si>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</si>
  <si>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</si>
  <si>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</si>
  <si>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</si>
  <si>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</si>
  <si>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</si>
  <si>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</si>
  <si>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</si>
  <si>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</si>
  <si>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</si>
  <si>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</si>
  <si>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</si>
  <si>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</si>
  <si>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</si>
  <si>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</si>
  <si>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</si>
  <si>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</si>
  <si>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</si>
  <si>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</si>
  <si>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</si>
  <si>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</si>
  <si>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</si>
  <si>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</si>
  <si>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</si>
  <si>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</si>
  <si>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</si>
  <si>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</si>
  <si>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</si>
  <si>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</si>
  <si>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</si>
  <si>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</si>
  <si>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</si>
  <si>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</si>
  <si>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</si>
  <si>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</si>
  <si>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</si>
  <si>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</si>
  <si>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</si>
  <si>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</si>
  <si>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</si>
  <si>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</si>
  <si>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</si>
  <si>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</si>
  <si>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</si>
  <si>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</si>
  <si>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</si>
  <si>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</si>
  <si>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</si>
  <si>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</si>
  <si>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</si>
  <si>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</si>
  <si>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</si>
  <si>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</si>
  <si>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</si>
  <si>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</si>
  <si>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</si>
  <si>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</si>
  <si>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</si>
  <si>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</si>
  <si>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</si>
  <si>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</si>
  <si>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</si>
  <si>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</si>
  <si>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</si>
  <si>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</si>
  <si>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</si>
  <si>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</si>
  <si>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</si>
  <si>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</si>
  <si>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</si>
  <si>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</si>
  <si>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</si>
  <si>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</si>
  <si>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</si>
  <si>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</si>
  <si>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</si>
  <si>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</si>
  <si>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</si>
  <si>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</si>
  <si>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</si>
  <si>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</si>
  <si>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</si>
  <si>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</si>
  <si>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</si>
  <si>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</si>
  <si>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</si>
  <si>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</si>
  <si>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</si>
  <si>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</si>
  <si>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</si>
  <si>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</si>
  <si>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</si>
  <si>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</si>
  <si>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</si>
  <si>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</si>
  <si>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</si>
  <si>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</si>
  <si>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</si>
  <si>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</si>
  <si>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</si>
  <si>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</si>
  <si>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</si>
  <si>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</si>
  <si>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</si>
  <si>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</si>
  <si>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</si>
  <si>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</si>
  <si>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</si>
  <si>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</si>
  <si>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</si>
  <si>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</si>
  <si>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</si>
  <si>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</si>
  <si>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</si>
  <si>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</si>
  <si>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</si>
  <si>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</si>
  <si>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</si>
  <si>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</si>
  <si>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</si>
  <si>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</si>
  <si>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</si>
  <si>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</si>
  <si>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</si>
  <si>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</si>
  <si>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</si>
  <si>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</si>
  <si>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</si>
  <si>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</si>
  <si>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</si>
  <si>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</si>
  <si>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</si>
  <si>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</si>
  <si>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</si>
  <si>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</si>
  <si>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</si>
  <si>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</si>
  <si>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</si>
  <si>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</si>
  <si>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</si>
  <si>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</si>
  <si>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</si>
  <si>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</si>
  <si>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</si>
  <si>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</si>
  <si>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</si>
  <si>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</si>
  <si>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</si>
  <si>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</si>
  <si>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</si>
  <si>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</si>
  <si>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</si>
  <si>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</si>
  <si>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</si>
  <si>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</si>
  <si>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</si>
  <si>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</si>
  <si>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</si>
  <si>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</si>
  <si>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</si>
  <si>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</si>
  <si>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</si>
  <si>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</si>
  <si>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</si>
  <si>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</si>
  <si>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</si>
  <si>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</si>
  <si>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</si>
  <si>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</si>
  <si>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</si>
  <si>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</si>
  <si>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</si>
  <si>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</si>
  <si>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</si>
  <si>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</si>
  <si>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</si>
  <si>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</si>
  <si>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</si>
  <si>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</si>
  <si>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</si>
  <si>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</si>
  <si>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</si>
  <si>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</si>
  <si>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</si>
  <si>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</si>
  <si>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</si>
  <si>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</si>
  <si>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</si>
  <si>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</si>
  <si>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</si>
  <si>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</si>
  <si>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</si>
  <si>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</si>
  <si>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</si>
  <si>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</si>
  <si>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</si>
  <si>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</si>
  <si>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</si>
  <si>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</si>
  <si>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</si>
  <si>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</si>
  <si>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</si>
  <si>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</si>
  <si>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</si>
  <si>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</si>
  <si>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</si>
  <si>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</si>
  <si>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</si>
  <si>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</si>
  <si>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</si>
  <si>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</si>
  <si>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</si>
  <si>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</si>
  <si>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</si>
  <si>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</si>
  <si>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</si>
  <si>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</si>
  <si>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</si>
  <si>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</si>
  <si>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</si>
  <si>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</si>
  <si>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</si>
  <si>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</si>
  <si>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</si>
  <si>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</si>
  <si>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</si>
  <si>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</si>
  <si>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</si>
  <si>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</si>
  <si>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</si>
  <si>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</si>
  <si>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</si>
  <si>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</si>
  <si>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</si>
  <si>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</si>
  <si>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</si>
  <si>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</si>
  <si>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</si>
  <si>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</si>
  <si>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</si>
  <si>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</si>
  <si>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</si>
  <si>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</si>
  <si>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</si>
  <si>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</si>
  <si>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</si>
  <si>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</si>
  <si>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</si>
  <si>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</si>
  <si>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</si>
  <si>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</si>
  <si>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</si>
  <si>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</si>
  <si>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</si>
  <si>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</si>
  <si>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</si>
  <si>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</si>
  <si>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</si>
  <si>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</si>
  <si>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</si>
  <si>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</si>
  <si>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</si>
  <si>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</si>
  <si>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</si>
  <si>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</si>
  <si>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</si>
  <si>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</si>
  <si>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</si>
  <si>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</si>
  <si>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</si>
  <si>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</si>
  <si>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</si>
  <si>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</si>
  <si>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</si>
  <si>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</si>
  <si>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</si>
  <si>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</si>
  <si>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</si>
  <si>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</si>
  <si>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</si>
  <si>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</si>
  <si>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</si>
  <si>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</si>
  <si>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</si>
  <si>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</si>
  <si>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</si>
  <si>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</si>
  <si>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</si>
  <si>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</si>
  <si>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</si>
  <si>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</si>
  <si>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</si>
  <si>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</si>
  <si>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</si>
  <si>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</si>
  <si>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</si>
  <si>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</si>
  <si>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</si>
  <si>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</si>
  <si>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</si>
  <si>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</si>
  <si>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</si>
  <si>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</si>
  <si>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</si>
  <si>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</si>
  <si>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</si>
  <si>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</si>
  <si>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</si>
  <si>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</si>
  <si>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</si>
  <si>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</si>
  <si>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</si>
  <si>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</si>
  <si>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</si>
  <si>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</si>
  <si>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</si>
  <si>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</si>
  <si>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</si>
  <si>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</si>
  <si>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</si>
  <si>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</si>
  <si>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</si>
  <si>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</si>
  <si>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</si>
  <si>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</si>
  <si>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</si>
  <si>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</si>
  <si>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</si>
  <si>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</si>
  <si>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</si>
  <si>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</si>
  <si>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</si>
  <si>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</si>
  <si>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</si>
  <si>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</si>
  <si>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</si>
  <si>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</si>
  <si>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</si>
  <si>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</si>
  <si>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</si>
  <si>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</si>
  <si>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</si>
  <si>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</si>
  <si>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</si>
  <si>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</si>
  <si>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</si>
  <si>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</si>
  <si>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</si>
  <si>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</si>
  <si>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</si>
  <si>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</si>
  <si>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</si>
  <si>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</si>
  <si>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</si>
  <si>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</si>
  <si>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</si>
  <si>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</si>
  <si>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</si>
  <si>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</si>
  <si>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</si>
  <si>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</si>
  <si>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</si>
  <si>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</si>
  <si>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</si>
  <si>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</si>
  <si>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</si>
  <si>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</si>
  <si>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</si>
  <si>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</si>
  <si>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</si>
  <si>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</si>
  <si>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</si>
  <si>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</si>
  <si>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</si>
  <si>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</si>
  <si>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</si>
  <si>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</si>
  <si>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</si>
  <si>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</si>
  <si>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</si>
  <si>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</si>
  <si>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</si>
  <si>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</si>
  <si>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</si>
  <si>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</si>
  <si>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</si>
  <si>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</si>
  <si>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</si>
  <si>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</si>
  <si>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</si>
  <si>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</si>
  <si>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</si>
  <si>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</si>
  <si>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</si>
  <si>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</si>
  <si>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</si>
  <si>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</si>
  <si>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</si>
  <si>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</si>
  <si>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</si>
  <si>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</si>
  <si>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</si>
  <si>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</si>
  <si>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</si>
  <si>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</si>
  <si>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</si>
  <si>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</si>
  <si>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</si>
  <si>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</si>
  <si>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</si>
  <si>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</si>
  <si>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</si>
  <si>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</si>
  <si>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</si>
  <si>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</si>
  <si>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</si>
  <si>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</si>
  <si>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</si>
  <si>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</si>
  <si>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</si>
  <si>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</si>
  <si>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</si>
  <si>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</si>
  <si>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</si>
  <si>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</si>
  <si>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</si>
  <si>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</si>
  <si>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</si>
  <si>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</si>
  <si>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</si>
  <si>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</si>
  <si>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</si>
  <si>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</si>
  <si>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</si>
  <si>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</si>
  <si>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</si>
  <si>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</si>
  <si>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</si>
  <si>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</si>
  <si>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</si>
  <si>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</si>
  <si>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</si>
  <si>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</si>
  <si>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</si>
  <si>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</si>
  <si>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</si>
  <si>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</si>
  <si>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</si>
  <si>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</si>
  <si>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</si>
  <si>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</si>
  <si>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</si>
  <si>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</si>
  <si>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</si>
  <si>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</si>
  <si>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</si>
  <si>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</si>
  <si>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</si>
  <si>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</si>
  <si>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</si>
  <si>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</si>
  <si>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</si>
  <si>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</si>
  <si>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</si>
  <si>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</si>
  <si>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</si>
  <si>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</si>
  <si>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</si>
  <si>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</si>
  <si>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</si>
  <si>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</si>
  <si>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</si>
  <si>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</si>
  <si>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</si>
  <si>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</si>
  <si>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</si>
  <si>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</si>
  <si>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</si>
  <si>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</si>
  <si>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</si>
  <si>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</si>
  <si>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</si>
  <si>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</si>
  <si>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</si>
  <si>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</si>
  <si>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</si>
  <si>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</si>
  <si>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</si>
  <si>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</si>
  <si>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</si>
  <si>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</si>
  <si>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</si>
  <si>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</si>
  <si>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</si>
  <si>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</si>
  <si>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</si>
  <si>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</si>
  <si>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</si>
  <si>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</si>
  <si>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</si>
  <si>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</si>
  <si>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</si>
  <si>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</si>
  <si>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</si>
  <si>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</si>
  <si>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</si>
  <si>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</si>
  <si>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</si>
  <si>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</si>
  <si>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</si>
  <si>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</si>
  <si>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</si>
  <si>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</si>
  <si>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</si>
  <si>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</si>
  <si>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</si>
  <si>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</si>
  <si>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</si>
  <si>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</si>
  <si>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</si>
  <si>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</si>
  <si>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</si>
  <si>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</si>
  <si>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</si>
  <si>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</si>
  <si>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</si>
  <si>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</si>
  <si>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</si>
  <si>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</si>
  <si>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</si>
  <si>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</si>
  <si>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</si>
  <si>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</si>
  <si>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</si>
  <si>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</si>
  <si>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</si>
  <si>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</si>
  <si>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</si>
  <si>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</si>
  <si>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</si>
  <si>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</si>
  <si>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</si>
  <si>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</si>
  <si>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</si>
  <si>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</si>
  <si>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</si>
  <si>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</si>
  <si>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</si>
  <si>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</si>
  <si>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</si>
  <si>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</si>
  <si>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</si>
  <si>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</si>
  <si>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</si>
  <si>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</si>
  <si>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</si>
  <si>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</si>
  <si>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</si>
  <si>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</si>
  <si>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</si>
  <si>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</si>
  <si>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</si>
  <si>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</si>
  <si>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</si>
  <si>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</si>
  <si>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</si>
  <si>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</si>
  <si>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</si>
  <si>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</si>
  <si>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</si>
  <si>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</si>
  <si>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</si>
  <si>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</si>
  <si>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</si>
  <si>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</si>
  <si>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</si>
  <si>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</si>
  <si>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</si>
  <si>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</si>
  <si>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</si>
  <si>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</si>
  <si>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</si>
  <si>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</si>
  <si>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</si>
  <si>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</si>
  <si>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</si>
  <si>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</si>
  <si>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</si>
  <si>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</si>
  <si>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</si>
  <si>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</si>
  <si>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</si>
  <si>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</si>
  <si>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</si>
  <si>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</si>
  <si>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</si>
  <si>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</si>
  <si>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</si>
  <si>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</si>
  <si>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</si>
  <si>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</si>
  <si>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</si>
  <si>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</si>
  <si>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</si>
  <si>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</si>
  <si>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</si>
  <si>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</si>
  <si>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</si>
  <si>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</si>
  <si>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</si>
  <si>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</si>
  <si>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</si>
  <si>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</si>
  <si>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</si>
  <si>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</si>
  <si>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</si>
  <si>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</si>
  <si>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</si>
  <si>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</si>
  <si>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</si>
  <si>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</si>
  <si>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</si>
  <si>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</si>
  <si>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</si>
  <si>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</si>
  <si>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</si>
  <si>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</si>
  <si>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</si>
  <si>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</si>
  <si>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</si>
  <si>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</si>
  <si>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</si>
  <si>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</si>
  <si>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</si>
  <si>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</si>
  <si>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</si>
  <si>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</si>
  <si>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</si>
  <si>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</si>
  <si>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</si>
  <si>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</si>
  <si>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</si>
  <si>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</si>
  <si>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</si>
  <si>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</si>
  <si>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</si>
  <si>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</si>
  <si>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</si>
  <si>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</si>
  <si>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</si>
  <si>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</si>
  <si>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</si>
  <si>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</si>
  <si>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</si>
  <si>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</si>
  <si>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</si>
  <si>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</si>
  <si>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</si>
  <si>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</si>
  <si>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</si>
  <si>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</si>
  <si>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</si>
  <si>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</si>
  <si>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</si>
  <si>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</si>
  <si>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</si>
  <si>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</si>
  <si>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</si>
  <si>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</si>
  <si>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</si>
  <si>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</si>
  <si>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</si>
  <si>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</si>
  <si>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</si>
  <si>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</si>
  <si>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</si>
  <si>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</si>
  <si>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</si>
  <si>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</si>
  <si>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</si>
  <si>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</si>
  <si>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</si>
  <si>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</si>
  <si>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</si>
  <si>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</si>
  <si>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</si>
  <si>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</si>
  <si>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</si>
  <si>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</si>
  <si>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</si>
  <si>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</si>
  <si>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</si>
  <si>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</si>
  <si>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</si>
  <si>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</si>
  <si>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</si>
  <si>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</si>
  <si>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</si>
  <si>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</si>
  <si>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</si>
  <si>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</si>
  <si>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</si>
  <si>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</si>
  <si>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</si>
  <si>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</si>
  <si>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</si>
  <si>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</si>
  <si>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</si>
  <si>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</si>
  <si>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</si>
  <si>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</si>
  <si>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</si>
  <si>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</si>
  <si>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</si>
  <si>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</si>
  <si>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</si>
  <si>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</si>
  <si>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</si>
  <si>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</si>
  <si>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</si>
  <si>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</si>
  <si>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</si>
  <si>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</si>
  <si>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</si>
  <si>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</si>
  <si>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</si>
  <si>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</si>
  <si>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</si>
  <si>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</si>
  <si>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</si>
  <si>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</si>
  <si>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</si>
  <si>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</si>
  <si>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</si>
  <si>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</si>
  <si>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</si>
  <si>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</si>
  <si>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</si>
  <si>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</si>
  <si>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</si>
  <si>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</si>
  <si>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</si>
  <si>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</si>
  <si>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</si>
  <si>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</si>
  <si>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</si>
  <si>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</si>
  <si>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</si>
  <si>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</si>
  <si>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</si>
  <si>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</si>
  <si>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</si>
  <si>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</si>
  <si>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</si>
  <si>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</si>
  <si>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</si>
  <si>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</si>
  <si>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</si>
  <si>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</si>
  <si>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</si>
  <si>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</si>
  <si>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</si>
  <si>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</si>
  <si>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</si>
  <si>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</si>
  <si>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</si>
  <si>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</si>
  <si>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</si>
  <si>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</si>
  <si>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</si>
  <si>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</si>
  <si>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</si>
  <si>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</si>
  <si>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</si>
  <si>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</si>
  <si>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</si>
  <si>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</si>
  <si>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</si>
  <si>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</si>
  <si>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</si>
  <si>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</si>
  <si>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</si>
  <si>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</si>
  <si>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</si>
  <si>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</si>
  <si>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</si>
  <si>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</si>
  <si>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</si>
  <si>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</si>
  <si>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</si>
  <si>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</si>
  <si>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</si>
  <si>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</si>
  <si>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</si>
  <si>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</si>
  <si>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</si>
  <si>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</si>
  <si>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</si>
  <si>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</si>
  <si>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</si>
  <si>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</si>
  <si>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</si>
  <si>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</si>
  <si>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</si>
  <si>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</si>
  <si>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</si>
  <si>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</si>
  <si>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</si>
  <si>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</si>
  <si>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</si>
  <si>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</si>
  <si>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</si>
  <si>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</si>
  <si>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</si>
  <si>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</si>
  <si>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</si>
  <si>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</si>
  <si>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</si>
  <si>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</si>
  <si>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</si>
  <si>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</si>
  <si>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</si>
  <si>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</si>
  <si>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</si>
  <si>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</si>
  <si>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</si>
  <si>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</si>
  <si>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</si>
  <si>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</si>
  <si>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</si>
  <si>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</si>
  <si>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</si>
  <si>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</si>
  <si>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</si>
  <si>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</si>
  <si>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</si>
  <si>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</si>
  <si>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</si>
  <si>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</si>
  <si>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</si>
  <si>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</si>
  <si>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</si>
  <si>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</si>
  <si>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</si>
  <si>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</si>
  <si>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</si>
  <si>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</si>
  <si>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</si>
  <si>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</si>
  <si>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</si>
  <si>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</si>
  <si>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</si>
  <si>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</si>
  <si>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</si>
  <si>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</si>
  <si>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</si>
  <si>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</si>
  <si>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</si>
  <si>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</si>
  <si>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</si>
  <si>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</si>
  <si>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</si>
  <si>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</si>
  <si>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</si>
  <si>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</si>
  <si>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</si>
  <si>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</si>
  <si>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</si>
  <si>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</si>
  <si>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</si>
  <si>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</si>
  <si>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</si>
  <si>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</si>
  <si>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</si>
  <si>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</si>
  <si>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</si>
  <si>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</si>
  <si>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</si>
  <si>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</si>
  <si>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</si>
  <si>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</si>
  <si>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</si>
  <si>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</si>
  <si>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</si>
  <si>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</si>
  <si>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</si>
  <si>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</si>
  <si>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</si>
  <si>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</si>
  <si>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</si>
  <si>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</si>
  <si>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</si>
  <si>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</si>
  <si>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</si>
  <si>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</si>
  <si>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</si>
  <si>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</si>
  <si>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</si>
  <si>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</si>
  <si>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</si>
  <si>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</si>
  <si>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</si>
  <si>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</si>
  <si>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</si>
  <si>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</si>
  <si>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</si>
  <si>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</si>
  <si>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</si>
  <si>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</si>
  <si>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</si>
  <si>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</si>
  <si>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</si>
  <si>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</si>
  <si>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</si>
  <si>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</si>
  <si>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</si>
  <si>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</si>
  <si>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</si>
  <si>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</si>
  <si>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</si>
  <si>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</si>
  <si>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</si>
  <si>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</si>
  <si>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</si>
  <si>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</si>
  <si>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</si>
  <si>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</si>
  <si>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</si>
  <si>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</si>
  <si>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</si>
  <si>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</si>
  <si>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</si>
  <si>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</si>
  <si>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</si>
  <si>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</si>
  <si>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</si>
  <si>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</si>
  <si>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</si>
  <si>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</si>
  <si>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</si>
  <si>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</si>
  <si>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</si>
  <si>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</si>
  <si>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</si>
  <si>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</si>
  <si>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</si>
  <si>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</si>
  <si>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</si>
  <si>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</si>
  <si>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</si>
  <si>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</si>
  <si>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</si>
  <si>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</si>
  <si>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</si>
  <si>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</si>
  <si>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</si>
  <si>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</si>
  <si>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</si>
  <si>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</si>
  <si>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</si>
  <si>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</si>
  <si>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</si>
  <si>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</si>
  <si>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</si>
  <si>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</si>
  <si>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</si>
  <si>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</si>
  <si>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</si>
  <si>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</si>
  <si>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</si>
  <si>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</si>
  <si>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</si>
  <si>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</si>
  <si>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</si>
  <si>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</si>
  <si>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</si>
  <si>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</si>
  <si>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</si>
  <si>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</si>
  <si>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</si>
  <si>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</si>
  <si>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</si>
  <si>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</si>
  <si>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</si>
  <si>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</si>
  <si>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</si>
  <si>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</si>
  <si>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</si>
  <si>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</si>
  <si>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</si>
  <si>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</si>
  <si>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</si>
  <si>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</si>
  <si>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</si>
  <si>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</si>
  <si>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</si>
  <si>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</si>
  <si>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</si>
  <si>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</si>
  <si>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</si>
  <si>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</si>
  <si>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</si>
  <si>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</si>
  <si>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</si>
  <si>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</si>
  <si>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</si>
  <si>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</si>
  <si>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</si>
  <si>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</si>
  <si>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</si>
  <si>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</si>
  <si>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</si>
  <si>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</si>
  <si>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</si>
  <si>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</si>
  <si>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</si>
  <si>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</si>
  <si>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</si>
  <si>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</si>
  <si>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</si>
  <si>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</si>
  <si>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</si>
  <si>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</si>
  <si>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</si>
  <si>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</si>
  <si>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</si>
  <si>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</si>
  <si>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</si>
  <si>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</si>
  <si>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</si>
  <si>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</si>
  <si>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</si>
  <si>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</si>
  <si>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</si>
  <si>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</si>
  <si>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</si>
  <si>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</si>
  <si>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</si>
  <si>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</si>
  <si>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</si>
  <si>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</si>
  <si>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</si>
  <si>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</si>
  <si>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</si>
  <si>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</si>
  <si>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</si>
  <si>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</si>
  <si>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</si>
  <si>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</si>
  <si>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</si>
  <si>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</si>
  <si>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</si>
  <si>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</si>
  <si>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</si>
  <si>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</si>
  <si>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</si>
  <si>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</si>
  <si>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</si>
  <si>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</si>
  <si>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</si>
  <si>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</si>
  <si>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</si>
  <si>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</si>
  <si>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</si>
  <si>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</si>
  <si>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</si>
  <si>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</si>
  <si>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</si>
  <si>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</si>
  <si>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</si>
  <si>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</si>
  <si>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</si>
  <si>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</si>
  <si>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</si>
  <si>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</si>
  <si>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</si>
  <si>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</si>
  <si>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</si>
  <si>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</si>
  <si>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</si>
  <si>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</si>
  <si>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</si>
  <si>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</si>
  <si>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</si>
  <si>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</si>
  <si>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</si>
  <si>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</si>
  <si>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</si>
  <si>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</si>
  <si>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</si>
  <si>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</si>
  <si>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</si>
  <si>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</si>
  <si>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</si>
  <si>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</si>
  <si>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</si>
  <si>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</si>
  <si>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</si>
  <si>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</si>
  <si>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</si>
  <si>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</si>
  <si>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</si>
  <si>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</si>
  <si>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</si>
  <si>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</si>
  <si>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</si>
  <si>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</si>
  <si>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</si>
  <si>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</si>
  <si>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</si>
  <si>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</si>
  <si>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</si>
  <si>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</si>
  <si>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</si>
  <si>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</si>
  <si>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</si>
  <si>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</si>
  <si>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</si>
  <si>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</si>
  <si>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</si>
  <si>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</si>
  <si>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</si>
  <si>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</si>
  <si>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</si>
  <si>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</si>
  <si>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</si>
  <si>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</si>
  <si>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</si>
  <si>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</si>
  <si>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</si>
  <si>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</si>
  <si>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</si>
  <si>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</si>
  <si>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</si>
  <si>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</si>
  <si>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</si>
  <si>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</si>
  <si>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</si>
  <si>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</si>
  <si>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</si>
  <si>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</si>
  <si>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</si>
  <si>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</si>
  <si>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</si>
  <si>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</si>
  <si>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</si>
  <si>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</si>
  <si>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</si>
  <si>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</si>
  <si>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</si>
  <si>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</si>
  <si>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</si>
  <si>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</si>
  <si>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</si>
  <si>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</si>
  <si>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</si>
  <si>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</si>
  <si>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</si>
  <si>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</si>
  <si>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</si>
  <si>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</si>
  <si>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</si>
  <si>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</si>
  <si>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</si>
  <si>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</si>
  <si>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</si>
  <si>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</si>
  <si>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</si>
  <si>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</si>
  <si>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</si>
  <si>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</si>
  <si>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</si>
  <si>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</si>
  <si>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</si>
  <si>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</si>
  <si>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</si>
  <si>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</si>
  <si>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</si>
  <si>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</si>
  <si>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</si>
  <si>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</si>
  <si>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</si>
  <si>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</si>
  <si>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</si>
  <si>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</si>
  <si>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</si>
  <si>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</si>
  <si>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</si>
  <si>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</si>
  <si>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</si>
  <si>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</si>
  <si>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</si>
  <si>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</si>
  <si>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</si>
  <si>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</si>
  <si>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</si>
  <si>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</si>
  <si>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</si>
  <si>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</si>
  <si>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</si>
  <si>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</si>
  <si>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</si>
  <si>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</si>
  <si>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</si>
  <si>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</si>
  <si>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</si>
  <si>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</si>
  <si>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</si>
  <si>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</si>
  <si>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</si>
  <si>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</si>
  <si>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</si>
  <si>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</si>
  <si>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</si>
  <si>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</si>
  <si>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</si>
  <si>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</si>
  <si>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</si>
  <si>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</si>
  <si>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</si>
  <si>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</si>
  <si>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</si>
  <si>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</si>
  <si>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</si>
  <si>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</si>
  <si>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</si>
  <si>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</si>
  <si>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</si>
  <si>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</si>
  <si>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</si>
  <si>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</si>
  <si>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</si>
  <si>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</si>
  <si>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</si>
  <si>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</si>
  <si>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</si>
  <si>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</si>
  <si>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</si>
  <si>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</si>
  <si>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</si>
  <si>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</si>
  <si>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</si>
  <si>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</si>
  <si>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</si>
  <si>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</si>
  <si>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</si>
  <si>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</si>
  <si>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</si>
  <si>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</si>
  <si>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</si>
  <si>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</si>
  <si>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</si>
  <si>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</si>
  <si>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</si>
  <si>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</si>
  <si>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</si>
  <si>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</si>
  <si>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</si>
  <si>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</si>
  <si>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</si>
  <si>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</si>
  <si>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</si>
  <si>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</si>
  <si>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</si>
  <si>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</si>
  <si>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</si>
  <si>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</si>
  <si>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</si>
  <si>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</si>
  <si>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</si>
  <si>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</si>
  <si>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</si>
  <si>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</si>
  <si>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</si>
  <si>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</si>
  <si>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</si>
  <si>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</si>
  <si>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</si>
  <si>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</si>
  <si>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</si>
  <si>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</si>
  <si>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</si>
  <si>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</si>
  <si>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</si>
  <si>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</si>
  <si>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</si>
  <si>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</si>
  <si>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</si>
  <si>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</si>
  <si>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</si>
  <si>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</si>
  <si>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</si>
  <si>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</si>
  <si>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</si>
  <si>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</si>
  <si>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</si>
  <si>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</si>
  <si>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</si>
  <si>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</si>
  <si>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</si>
  <si>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</si>
  <si>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</si>
  <si>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</si>
  <si>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</si>
  <si>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</si>
  <si>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</si>
  <si>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</si>
  <si>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</si>
  <si>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</si>
  <si>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</si>
  <si>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</si>
  <si>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</si>
  <si>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</si>
  <si>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</si>
  <si>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</si>
  <si>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</si>
  <si>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</si>
  <si>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</si>
  <si>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</si>
  <si>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</si>
  <si>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</si>
  <si>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</si>
  <si>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</si>
  <si>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</si>
  <si>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</si>
  <si>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</si>
  <si>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</si>
  <si>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</si>
  <si>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</si>
  <si>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</si>
  <si>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</si>
  <si>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</si>
  <si>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</si>
  <si>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</si>
  <si>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</si>
  <si>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</si>
  <si>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</si>
  <si>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</si>
  <si>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</si>
  <si>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</si>
  <si>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</si>
  <si>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</si>
  <si>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</si>
  <si>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</si>
  <si>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</si>
  <si>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</si>
  <si>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</si>
  <si>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</si>
  <si>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</si>
  <si>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</si>
  <si>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</si>
  <si>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</si>
  <si>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</si>
  <si>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</si>
  <si>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</si>
  <si>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</si>
  <si>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</si>
  <si>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</si>
  <si>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</si>
  <si>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</si>
  <si>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</si>
  <si>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</si>
  <si>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</si>
  <si>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</si>
  <si>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</si>
  <si>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</si>
  <si>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</si>
  <si>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</si>
  <si>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</si>
  <si>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</si>
  <si>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</si>
  <si>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</si>
  <si>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</si>
  <si>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</si>
  <si>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</si>
  <si>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</si>
  <si>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</si>
  <si>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</si>
  <si>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</si>
  <si>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</si>
  <si>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</si>
  <si>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</si>
  <si>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</si>
  <si>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</si>
  <si>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</si>
  <si>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</si>
  <si>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</si>
  <si>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</si>
  <si>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</si>
  <si>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</si>
  <si>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</si>
  <si>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</si>
  <si>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</si>
  <si>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</si>
  <si>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</si>
  <si>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</si>
  <si>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</si>
  <si>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</si>
  <si>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</si>
  <si>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</si>
  <si>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</si>
  <si>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</si>
  <si>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</si>
  <si>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</si>
  <si>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</si>
  <si>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</si>
  <si>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</si>
  <si>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</si>
  <si>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</si>
  <si>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</si>
  <si>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</si>
  <si>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</si>
  <si>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</si>
  <si>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</si>
  <si>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</si>
  <si>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</si>
  <si>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</si>
  <si>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</si>
  <si>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</si>
  <si>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</si>
  <si>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</si>
  <si>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</si>
  <si>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</si>
  <si>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</si>
  <si>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</si>
  <si>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</si>
  <si>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</si>
  <si>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</si>
  <si>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</si>
  <si>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</si>
  <si>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</si>
  <si>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</si>
  <si>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</si>
  <si>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</si>
  <si>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</si>
  <si>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</si>
  <si>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</si>
  <si>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</si>
  <si>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</si>
  <si>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</si>
  <si>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</si>
  <si>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</si>
  <si>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</si>
  <si>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</si>
  <si>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</si>
  <si>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</si>
  <si>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</si>
  <si>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</si>
  <si>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</si>
  <si>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</si>
  <si>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</si>
  <si>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</si>
  <si>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</si>
  <si>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</si>
  <si>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</si>
  <si>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</si>
  <si>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</si>
  <si>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</si>
  <si>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</si>
  <si>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</si>
  <si>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</si>
  <si>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</si>
  <si>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</si>
  <si>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</si>
  <si>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</si>
  <si>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</si>
  <si>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</si>
  <si>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</si>
  <si>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</si>
  <si>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</si>
  <si>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</si>
  <si>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</si>
  <si>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</si>
  <si>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</si>
  <si>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</si>
  <si>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</si>
  <si>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</si>
  <si>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</si>
  <si>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</si>
  <si>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</si>
  <si>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</si>
  <si>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</si>
  <si>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</si>
  <si>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</si>
  <si>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</si>
  <si>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</si>
  <si>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</si>
  <si>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</si>
  <si>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</si>
  <si>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</si>
  <si>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</si>
  <si>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</si>
  <si>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</si>
  <si>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</si>
  <si>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</si>
  <si>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</si>
  <si>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</si>
  <si>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</si>
  <si>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</si>
  <si>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</si>
  <si>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</si>
  <si>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</si>
  <si>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</si>
  <si>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</si>
  <si>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</si>
  <si>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</si>
  <si>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</si>
  <si>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</si>
  <si>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</si>
  <si>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</si>
  <si>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</si>
  <si>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</si>
  <si>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</si>
  <si>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</si>
  <si>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</si>
  <si>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</si>
  <si>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</si>
  <si>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</si>
  <si>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</si>
  <si>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</si>
  <si>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</si>
  <si>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</si>
  <si>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</si>
  <si>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</si>
  <si>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</si>
  <si>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</si>
  <si>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</si>
  <si>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</si>
  <si>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</si>
  <si>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</si>
  <si>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</si>
  <si>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</si>
  <si>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</si>
  <si>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</si>
  <si>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</si>
  <si>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</si>
  <si>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</si>
  <si>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</si>
  <si>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</si>
  <si>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</si>
  <si>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</si>
  <si>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</si>
  <si>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</si>
  <si>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</si>
  <si>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</si>
  <si>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</si>
  <si>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</si>
  <si>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</si>
  <si>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</si>
  <si>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</si>
  <si>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</si>
  <si>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</si>
  <si>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</si>
  <si>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</si>
  <si>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</si>
  <si>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</si>
  <si>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</si>
  <si>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</si>
  <si>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</si>
  <si>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</si>
  <si>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</si>
  <si>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</si>
  <si>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</si>
  <si>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</si>
  <si>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</si>
  <si>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</si>
  <si>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</si>
  <si>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</si>
  <si>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</si>
  <si>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</si>
  <si>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</si>
  <si>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</si>
  <si>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</si>
  <si>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</si>
  <si>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</si>
  <si>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</si>
  <si>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</si>
  <si>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</si>
  <si>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</si>
  <si>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</si>
  <si>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</si>
  <si>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</si>
  <si>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</si>
  <si>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</si>
  <si>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</si>
  <si>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</si>
  <si>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</si>
  <si>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</si>
  <si>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</si>
  <si>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</si>
  <si>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</si>
  <si>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</si>
  <si>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</si>
  <si>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</si>
  <si>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</si>
  <si>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</si>
  <si>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</si>
  <si>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</si>
  <si>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</si>
  <si>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</si>
  <si>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</si>
  <si>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</si>
  <si>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</si>
  <si>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</si>
  <si>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</si>
  <si>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</si>
  <si>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</si>
  <si>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</si>
  <si>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</si>
  <si>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</si>
  <si>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</si>
  <si>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</si>
  <si>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</si>
  <si>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</si>
  <si>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</si>
  <si>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</si>
  <si>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</si>
  <si>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</si>
  <si>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</si>
  <si>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</si>
  <si>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</si>
  <si>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</si>
  <si>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</si>
  <si>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</si>
  <si>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</si>
  <si>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</si>
  <si>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</si>
  <si>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</si>
  <si>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</si>
  <si>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</si>
  <si>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</si>
  <si>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</si>
  <si>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</si>
  <si>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</si>
  <si>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</si>
  <si>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</si>
  <si>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</si>
  <si>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</si>
  <si>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</si>
  <si>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</si>
  <si>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</si>
  <si>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</si>
  <si>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</si>
  <si>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</si>
  <si>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</si>
  <si>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</si>
  <si>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</si>
  <si>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</si>
  <si>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</si>
  <si>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</si>
  <si>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</si>
  <si>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</si>
  <si>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</si>
  <si>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</si>
  <si>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</si>
  <si>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</si>
  <si>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</si>
  <si>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</si>
  <si>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</si>
  <si>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</si>
  <si>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</si>
  <si>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</si>
  <si>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</si>
  <si>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</si>
  <si>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</si>
  <si>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</si>
  <si>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</si>
  <si>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</si>
  <si>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</si>
  <si>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</si>
  <si>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</si>
  <si>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</si>
  <si>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</si>
  <si>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</si>
  <si>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</si>
  <si>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</si>
  <si>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</si>
  <si>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</si>
  <si>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</si>
  <si>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</si>
  <si>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</si>
  <si>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</si>
  <si>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</si>
  <si>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</si>
  <si>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</si>
  <si>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</si>
  <si>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</si>
  <si>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</si>
  <si>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</si>
  <si>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</si>
  <si>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</si>
  <si>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</si>
  <si>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</si>
  <si>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</si>
  <si>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</si>
  <si>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</si>
  <si>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</si>
  <si>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</si>
  <si>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</si>
  <si>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</si>
  <si>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</si>
  <si>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</si>
  <si>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</si>
  <si>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</si>
  <si>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</si>
  <si>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</si>
  <si>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</si>
  <si>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</si>
  <si>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</si>
  <si>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</si>
  <si>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</si>
  <si>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</si>
  <si>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</si>
  <si>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</si>
  <si>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</si>
  <si>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</si>
  <si>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</si>
  <si>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</si>
  <si>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</si>
  <si>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</si>
  <si>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</si>
  <si>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</si>
  <si>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</si>
  <si>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</si>
  <si>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</si>
  <si>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</si>
  <si>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</si>
  <si>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</si>
  <si>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</si>
  <si>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</si>
  <si>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</si>
  <si>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</si>
  <si>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</si>
  <si>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</si>
  <si>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</si>
  <si>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</si>
  <si>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</si>
  <si>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</si>
  <si>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</si>
  <si>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</si>
  <si>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</si>
  <si>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</si>
  <si>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</si>
  <si>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</si>
  <si>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</si>
  <si>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</si>
  <si>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</si>
  <si>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</si>
  <si>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</si>
  <si>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</si>
  <si>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</si>
  <si>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</si>
  <si>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</si>
  <si>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</si>
  <si>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</si>
  <si>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</si>
  <si>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</si>
  <si>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</si>
  <si>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</si>
  <si>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</si>
  <si>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</si>
  <si>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</si>
  <si>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</si>
  <si>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</si>
  <si>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</si>
  <si>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</si>
  <si>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</si>
  <si>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</si>
  <si>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</si>
  <si>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</si>
  <si>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</si>
  <si>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</si>
  <si>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</si>
  <si>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</si>
  <si>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</si>
  <si>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</si>
  <si>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</si>
  <si>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</si>
  <si>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</si>
  <si>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</si>
  <si>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</si>
  <si>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</si>
  <si>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</si>
  <si>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</si>
  <si>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</si>
  <si>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</si>
  <si>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</si>
  <si>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</si>
  <si>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</si>
  <si>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</si>
  <si>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</si>
  <si>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</si>
  <si>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</si>
  <si>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</si>
  <si>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</si>
  <si>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</si>
  <si>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</si>
  <si>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</si>
  <si>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</si>
  <si>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</si>
  <si>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</si>
  <si>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</si>
  <si>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</si>
  <si>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</si>
  <si>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</si>
  <si>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</si>
  <si>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</si>
  <si>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</si>
  <si>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</si>
  <si>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</si>
  <si>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</si>
  <si>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</si>
  <si>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</si>
  <si>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</si>
  <si>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</si>
  <si>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</si>
  <si>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</si>
  <si>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</si>
  <si>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</si>
  <si>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</si>
  <si>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</si>
  <si>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</si>
  <si>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</si>
  <si>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</si>
  <si>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</si>
  <si>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</si>
  <si>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</si>
  <si>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</si>
  <si>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</si>
  <si>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</si>
  <si>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</si>
  <si>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</si>
  <si>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</si>
  <si>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</si>
  <si>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</si>
  <si>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</si>
  <si>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</si>
  <si>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</si>
  <si>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</si>
  <si>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</si>
  <si>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</si>
  <si>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</si>
  <si>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</si>
  <si>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</si>
  <si>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</si>
  <si>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</si>
  <si>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</si>
  <si>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</si>
  <si>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</si>
  <si>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</si>
  <si>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</si>
  <si>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</si>
  <si>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</si>
  <si>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</si>
  <si>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</si>
  <si>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</si>
  <si>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</si>
  <si>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</si>
  <si>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</si>
  <si>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</si>
  <si>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</si>
  <si>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</si>
  <si>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</si>
  <si>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</si>
  <si>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</si>
  <si>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</si>
  <si>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</si>
  <si>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</si>
  <si>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</si>
  <si>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</si>
  <si>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</si>
  <si>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</si>
  <si>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</si>
  <si>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</si>
  <si>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</si>
  <si>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</si>
  <si>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</si>
  <si>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</si>
  <si>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</si>
  <si>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</si>
  <si>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</si>
  <si>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</si>
  <si>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</si>
  <si>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</si>
  <si>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</si>
  <si>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</si>
  <si>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</si>
  <si>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</si>
  <si>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</si>
  <si>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</si>
  <si>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</si>
  <si>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</si>
  <si>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</si>
  <si>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</si>
  <si>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</si>
  <si>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</si>
  <si>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</si>
  <si>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</si>
  <si>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</si>
  <si>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</si>
  <si>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</si>
  <si>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</si>
  <si>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</si>
  <si>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</si>
  <si>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</si>
  <si>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</si>
  <si>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</si>
  <si>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</si>
  <si>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</si>
  <si>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</si>
  <si>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</si>
  <si>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</si>
  <si>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</si>
  <si>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</si>
  <si>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</si>
  <si>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</si>
  <si>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</si>
  <si>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</si>
  <si>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</si>
  <si>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</si>
  <si>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</si>
  <si>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</si>
  <si>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</si>
  <si>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</si>
  <si>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</si>
  <si>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</si>
  <si>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</si>
  <si>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</si>
  <si>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</si>
  <si>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</si>
  <si>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</si>
  <si>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</si>
  <si>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</si>
  <si>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</si>
  <si>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</si>
  <si>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</si>
  <si>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</si>
  <si>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</si>
  <si>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</si>
  <si>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</si>
  <si>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</si>
  <si>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</si>
  <si>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</si>
  <si>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</si>
  <si>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</si>
  <si>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</si>
  <si>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</si>
  <si>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</si>
  <si>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</si>
  <si>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</si>
  <si>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</si>
  <si>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</si>
  <si>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</si>
  <si>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</si>
  <si>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</si>
  <si>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</si>
  <si>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</si>
  <si>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</si>
  <si>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</si>
  <si>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</si>
  <si>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</si>
  <si>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</si>
  <si>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</si>
  <si>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</si>
  <si>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</si>
  <si>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</si>
  <si>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</si>
  <si>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</si>
  <si>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</si>
  <si>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</si>
  <si>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</si>
  <si>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</si>
  <si>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</si>
  <si>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</si>
  <si>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</si>
  <si>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</si>
  <si>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</si>
  <si>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</si>
  <si>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</si>
  <si>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</si>
  <si>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</si>
  <si>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</si>
  <si>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</si>
  <si>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</si>
  <si>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</si>
  <si>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</si>
  <si>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</si>
  <si>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</si>
  <si>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</si>
  <si>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</si>
  <si>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</si>
  <si>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</si>
  <si>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</si>
  <si>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</si>
  <si>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</si>
  <si>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</si>
  <si>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</si>
  <si>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</si>
  <si>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</si>
  <si>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</si>
  <si>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</si>
  <si>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</si>
  <si>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</si>
  <si>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</si>
  <si>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</si>
  <si>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</si>
  <si>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</si>
  <si>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</si>
  <si>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</si>
  <si>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</si>
  <si>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</si>
  <si>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</si>
  <si>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</si>
  <si>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</si>
  <si>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</si>
  <si>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</si>
  <si>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</si>
  <si>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</si>
  <si>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</si>
  <si>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</si>
  <si>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</si>
  <si>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</si>
  <si>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</si>
  <si>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</si>
  <si>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</si>
  <si>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</si>
  <si>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</si>
  <si>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</si>
  <si>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</si>
  <si>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</si>
  <si>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</si>
  <si>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</si>
  <si>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</si>
  <si>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</si>
  <si>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</si>
  <si>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</si>
  <si>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</si>
  <si>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</si>
  <si>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</si>
  <si>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</si>
  <si>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</si>
  <si>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</si>
  <si>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</si>
  <si>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</si>
  <si>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</si>
  <si>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</si>
  <si>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</si>
  <si>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</si>
  <si>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</si>
  <si>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</si>
  <si>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</si>
  <si>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</si>
  <si>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</si>
  <si>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</si>
  <si>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</si>
  <si>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</si>
  <si>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</si>
  <si>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</si>
  <si>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</si>
  <si>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</si>
  <si>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</si>
  <si>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</si>
  <si>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</si>
  <si>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</si>
  <si>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</si>
  <si>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</si>
  <si>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</si>
  <si>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</si>
  <si>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</si>
  <si>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</si>
  <si>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</si>
  <si>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</si>
  <si>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</si>
  <si>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</si>
  <si>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</si>
  <si>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</si>
  <si>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</si>
  <si>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</si>
  <si>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</si>
  <si>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</si>
  <si>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</si>
  <si>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</si>
  <si>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</si>
  <si>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</si>
  <si>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</si>
  <si>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</si>
  <si>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</si>
  <si>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</si>
  <si>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</si>
  <si>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</si>
  <si>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</si>
  <si>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</si>
  <si>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</si>
  <si>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</si>
  <si>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</si>
  <si>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</si>
  <si>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</si>
  <si>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</si>
  <si>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</si>
  <si>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</si>
  <si>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</si>
  <si>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</si>
  <si>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</si>
  <si>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</si>
  <si>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</si>
  <si>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</si>
  <si>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</si>
  <si>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</si>
  <si>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</si>
  <si>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</si>
  <si>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</si>
  <si>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</si>
  <si>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</si>
  <si>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</si>
  <si>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</si>
  <si>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</si>
  <si>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</si>
  <si>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</si>
  <si>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</si>
  <si>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</si>
  <si>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</si>
  <si>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</si>
  <si>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</si>
  <si>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</si>
  <si>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</si>
  <si>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</si>
  <si>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</si>
  <si>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</si>
  <si>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</si>
  <si>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</si>
  <si>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</si>
  <si>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</si>
  <si>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</si>
  <si>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</si>
  <si>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</si>
  <si>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</si>
  <si>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</si>
  <si>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</si>
  <si>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</si>
  <si>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</si>
  <si>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</si>
  <si>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</si>
  <si>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</si>
  <si>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</si>
  <si>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</si>
  <si>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</si>
  <si>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</si>
  <si>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</si>
  <si>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</si>
  <si>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</si>
  <si>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</si>
  <si>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</si>
  <si>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</si>
  <si>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</si>
  <si>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</si>
  <si>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</si>
  <si>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</si>
  <si>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</si>
  <si>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</si>
  <si>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</si>
  <si>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</si>
  <si>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</si>
  <si>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</si>
  <si>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</si>
  <si>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</si>
  <si>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</si>
  <si>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</si>
  <si>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</si>
  <si>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</si>
  <si>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</si>
  <si>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</si>
  <si>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</si>
  <si>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</si>
  <si>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</si>
  <si>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</si>
  <si>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</si>
  <si>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</si>
  <si>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</si>
  <si>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</si>
  <si>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</si>
  <si>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</si>
  <si>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</si>
  <si>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</si>
  <si>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</si>
  <si>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</si>
  <si>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</si>
  <si>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</si>
  <si>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</si>
  <si>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</si>
  <si>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</si>
  <si>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</si>
  <si>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</si>
  <si>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</si>
  <si>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</si>
  <si>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</si>
  <si>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</si>
  <si>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</si>
  <si>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</si>
  <si>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</si>
  <si>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</si>
  <si>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</si>
  <si>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</si>
  <si>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</si>
  <si>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</si>
  <si>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</si>
  <si>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</si>
  <si>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</si>
  <si>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</si>
  <si>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</si>
  <si>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</si>
  <si>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</si>
  <si>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</si>
  <si>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</si>
  <si>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</si>
  <si>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</si>
  <si>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</si>
  <si>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</si>
  <si>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</si>
  <si>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</si>
  <si>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</si>
  <si>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</si>
  <si>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</si>
  <si>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</si>
  <si>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</si>
  <si>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</si>
  <si>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</si>
  <si>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</si>
  <si>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</si>
  <si>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</si>
  <si>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</si>
  <si>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</si>
  <si>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</si>
  <si>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</si>
  <si>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</si>
  <si>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</si>
  <si>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</si>
  <si>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</si>
  <si>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</si>
  <si>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</si>
  <si>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</si>
  <si>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</si>
  <si>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</si>
  <si>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</si>
  <si>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</si>
  <si>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</si>
  <si>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</si>
  <si>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</si>
  <si>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</si>
  <si>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</si>
  <si>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</si>
  <si>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</si>
  <si>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</si>
  <si>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</si>
  <si>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</si>
  <si>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</si>
  <si>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</si>
  <si>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</si>
  <si>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</si>
  <si>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</si>
  <si>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</si>
  <si>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</si>
  <si>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</si>
  <si>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</si>
  <si>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</si>
  <si>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</si>
  <si>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</si>
  <si>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</si>
  <si>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</si>
  <si>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</si>
  <si>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</si>
  <si>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</si>
  <si>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</si>
  <si>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</si>
  <si>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</si>
  <si>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</si>
  <si>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</si>
  <si>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</si>
  <si>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</si>
  <si>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</si>
  <si>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</si>
  <si>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</si>
  <si>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</si>
  <si>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</si>
  <si>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</si>
  <si>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</si>
  <si>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</si>
  <si>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</si>
  <si>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</si>
  <si>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</si>
  <si>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</si>
  <si>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</si>
  <si>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</si>
  <si>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</si>
  <si>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</si>
  <si>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</si>
  <si>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</si>
  <si>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</si>
  <si>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</si>
  <si>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</si>
  <si>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</si>
  <si>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</si>
  <si>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</si>
  <si>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</si>
  <si>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</si>
  <si>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</si>
  <si>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</si>
  <si>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</si>
  <si>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</si>
  <si>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</si>
  <si>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</si>
  <si>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</si>
  <si>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</si>
  <si>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</si>
  <si>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</si>
  <si>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</si>
  <si>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</si>
  <si>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</si>
  <si>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</si>
  <si>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</si>
  <si>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</si>
  <si>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</si>
  <si>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</si>
  <si>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</si>
  <si>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</si>
  <si>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</si>
  <si>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</si>
  <si>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</si>
  <si>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</si>
  <si>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</si>
  <si>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</si>
  <si>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</si>
  <si>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</si>
  <si>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</si>
  <si>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</si>
  <si>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</si>
  <si>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</si>
  <si>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</si>
  <si>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</si>
  <si>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</si>
  <si>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</si>
  <si>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</si>
  <si>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</si>
  <si>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</si>
  <si>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</si>
  <si>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</si>
  <si>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</si>
  <si>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</si>
  <si>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</si>
  <si>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</si>
  <si>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</si>
  <si>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</si>
  <si>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</si>
  <si>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</si>
  <si>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</si>
  <si>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</si>
  <si>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</si>
  <si>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</si>
  <si>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</si>
  <si>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</si>
  <si>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</si>
  <si>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</si>
  <si>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</si>
  <si>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</si>
  <si>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</si>
  <si>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</si>
  <si>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</si>
  <si>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</si>
  <si>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</si>
  <si>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</si>
  <si>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</si>
  <si>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</si>
  <si>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</si>
  <si>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</si>
  <si>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</si>
  <si>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</si>
  <si>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</si>
  <si>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</si>
  <si>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</si>
  <si>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</si>
  <si>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</si>
  <si>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</si>
  <si>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</si>
  <si>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</si>
  <si>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</si>
  <si>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</si>
  <si>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</si>
  <si>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</si>
  <si>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</si>
  <si>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</si>
  <si>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</si>
  <si>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</si>
  <si>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</si>
  <si>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</si>
  <si>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</si>
  <si>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</si>
  <si>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</si>
  <si>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</si>
  <si>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</si>
  <si>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</si>
  <si>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</si>
  <si>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</si>
  <si>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</si>
  <si>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</si>
  <si>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</si>
  <si>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</si>
  <si>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</si>
  <si>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</si>
  <si>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</si>
  <si>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</si>
  <si>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</si>
  <si>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</si>
  <si>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</si>
  <si>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</si>
  <si>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</si>
  <si>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</si>
  <si>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</si>
  <si>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</si>
  <si>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</si>
  <si>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</si>
  <si>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</si>
  <si>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</si>
  <si>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</si>
  <si>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</si>
  <si>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</si>
  <si>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</si>
  <si>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</si>
  <si>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</si>
  <si>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</si>
  <si>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</si>
  <si>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</si>
  <si>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</si>
  <si>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</si>
  <si>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</si>
  <si>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</si>
  <si>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</si>
  <si>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</si>
  <si>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</si>
  <si>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</si>
  <si>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</si>
  <si>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</si>
  <si>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</si>
  <si>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</si>
  <si>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</si>
  <si>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</si>
  <si>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</si>
  <si>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</si>
  <si>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</si>
  <si>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</si>
  <si>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</si>
  <si>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</si>
  <si>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</si>
  <si>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</si>
  <si>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</si>
  <si>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</si>
  <si>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</si>
  <si>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</si>
  <si>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</si>
  <si>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</si>
  <si>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</si>
  <si>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</si>
  <si>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</si>
  <si>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</si>
  <si>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</si>
  <si>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</si>
  <si>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</si>
  <si>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</si>
  <si>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</si>
  <si>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</si>
  <si>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</si>
  <si>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</si>
  <si>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</si>
  <si>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</si>
  <si>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</si>
  <si>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</si>
  <si>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</si>
  <si>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</si>
  <si>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</si>
  <si>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</si>
  <si>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</si>
  <si>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</si>
  <si>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</si>
  <si>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</si>
  <si>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</si>
  <si>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</si>
  <si>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</si>
  <si>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</si>
  <si>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</si>
  <si>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</si>
  <si>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</si>
  <si>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</si>
  <si>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</si>
  <si>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</si>
  <si>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</si>
  <si>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</si>
  <si>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</si>
  <si>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</si>
  <si>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</si>
  <si>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</si>
  <si>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</si>
  <si>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</si>
  <si>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</si>
  <si>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</si>
  <si>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</si>
  <si>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</si>
  <si>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</si>
  <si>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</si>
  <si>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</si>
  <si>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</si>
  <si>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</si>
  <si>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</si>
  <si>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</si>
  <si>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</si>
  <si>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</si>
  <si>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</si>
  <si>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</si>
  <si>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</si>
  <si>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</si>
  <si>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</si>
  <si>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</si>
  <si>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</si>
  <si>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</si>
  <si>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</si>
  <si>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</si>
  <si>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</si>
  <si>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</si>
  <si>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</si>
  <si>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</si>
  <si>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</si>
  <si>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</si>
  <si>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</si>
  <si>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</si>
  <si>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</si>
  <si>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</si>
  <si>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</si>
  <si>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</si>
  <si>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</si>
  <si>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</si>
  <si>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</si>
  <si>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</si>
  <si>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</si>
  <si>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</si>
  <si>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</si>
  <si>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</si>
  <si>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</si>
  <si>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</si>
  <si>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</si>
  <si>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</si>
  <si>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</si>
  <si>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</si>
  <si>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</si>
  <si>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</si>
  <si>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</si>
  <si>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</si>
  <si>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</si>
  <si>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</si>
  <si>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</si>
  <si>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</si>
  <si>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</si>
  <si>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</si>
  <si>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</si>
  <si>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</si>
  <si>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</si>
  <si>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</si>
  <si>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</si>
  <si>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</si>
  <si>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</si>
  <si>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</si>
  <si>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</si>
  <si>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</si>
  <si>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</si>
  <si>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</si>
  <si>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</si>
  <si>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</si>
  <si>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</si>
  <si>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</si>
  <si>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</si>
  <si>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</si>
  <si>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</si>
  <si>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</si>
  <si>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</si>
  <si>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</si>
  <si>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</si>
  <si>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</si>
  <si>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</si>
  <si>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</si>
  <si>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</si>
  <si>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</si>
  <si>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</si>
  <si>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</si>
  <si>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</si>
  <si>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</si>
  <si>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</si>
  <si>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</si>
  <si>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</si>
  <si>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</si>
  <si>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</si>
  <si>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</si>
  <si>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</si>
  <si>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</si>
  <si>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</si>
  <si>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</si>
  <si>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</si>
  <si>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</si>
  <si>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</si>
  <si>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</si>
  <si>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</si>
  <si>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</si>
  <si>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</si>
  <si>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</si>
  <si>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</si>
  <si>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</si>
  <si>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</si>
  <si>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</si>
  <si>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</si>
  <si>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</si>
  <si>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</si>
  <si>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</si>
  <si>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</si>
  <si>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</si>
  <si>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</si>
  <si>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</si>
  <si>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</si>
  <si>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</si>
  <si>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</si>
  <si>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</si>
  <si>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</si>
  <si>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</si>
  <si>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</si>
  <si>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</si>
  <si>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</si>
  <si>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</si>
  <si>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</si>
  <si>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</si>
  <si>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</si>
  <si>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</si>
  <si>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</si>
  <si>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</si>
  <si>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</si>
  <si>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</si>
  <si>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</si>
  <si>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</si>
  <si>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</si>
  <si>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</si>
  <si>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</si>
  <si>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</si>
  <si>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</si>
  <si>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</si>
  <si>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</si>
  <si>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</si>
  <si>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</si>
  <si>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</si>
  <si>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</si>
  <si>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</si>
  <si>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</si>
  <si>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</si>
  <si>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</si>
  <si>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</si>
  <si>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</si>
  <si>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</si>
  <si>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</si>
  <si>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</si>
  <si>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</si>
  <si>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</si>
  <si>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</si>
  <si>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</si>
  <si>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</si>
  <si>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</si>
  <si>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</si>
  <si>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</si>
  <si>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</si>
  <si>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</si>
  <si>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</si>
  <si>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</si>
  <si>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</si>
  <si>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</si>
  <si>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</si>
  <si>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</si>
  <si>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</si>
  <si>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</si>
  <si>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</si>
  <si>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</si>
  <si>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</si>
  <si>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</si>
  <si>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</si>
  <si>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</si>
  <si>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</si>
  <si>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</si>
  <si>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</si>
  <si>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</si>
  <si>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</si>
  <si>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</si>
  <si>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</si>
  <si>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</si>
  <si>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</si>
  <si>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</si>
  <si>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</si>
  <si>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</si>
  <si>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</si>
  <si>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</si>
  <si>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</si>
  <si>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</si>
  <si>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</si>
  <si>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</si>
  <si>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</si>
  <si>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</si>
  <si>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</si>
  <si>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</si>
  <si>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</si>
  <si>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</si>
  <si>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</si>
  <si>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</si>
  <si>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</si>
  <si>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</si>
  <si>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</si>
  <si>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</si>
  <si>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</si>
  <si>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</si>
  <si>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</si>
  <si>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</si>
  <si>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</si>
  <si>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</si>
  <si>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</si>
  <si>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</si>
  <si>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</si>
  <si>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</si>
  <si>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</si>
  <si>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</si>
  <si>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</si>
  <si>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</si>
  <si>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</si>
  <si>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</si>
  <si>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</si>
  <si>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</si>
  <si>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</si>
  <si>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</si>
  <si>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</si>
  <si>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</si>
  <si>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</si>
  <si>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</si>
  <si>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</si>
  <si>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</si>
  <si>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</si>
  <si>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</si>
  <si>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</si>
  <si>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</si>
  <si>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</si>
  <si>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</si>
  <si>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</si>
  <si>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</si>
  <si>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</si>
  <si>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</si>
  <si>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</si>
  <si>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</si>
  <si>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</si>
  <si>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</si>
  <si>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</si>
  <si>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</si>
  <si>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</si>
  <si>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</si>
  <si>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</si>
  <si>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</si>
  <si>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</si>
  <si>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</si>
  <si>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</si>
  <si>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</si>
  <si>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</si>
  <si>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</si>
  <si>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</si>
  <si>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</si>
  <si>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</si>
  <si>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</si>
  <si>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</si>
  <si>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</si>
  <si>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</si>
  <si>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</si>
  <si>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</si>
  <si>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</si>
  <si>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</si>
  <si>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</si>
  <si>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</si>
  <si>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</si>
  <si>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</si>
  <si>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</si>
  <si>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</si>
  <si>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</si>
  <si>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</si>
  <si>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</si>
  <si>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</si>
  <si>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</si>
  <si>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</si>
  <si>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</si>
  <si>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</si>
  <si>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</si>
  <si>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</si>
  <si>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</si>
  <si>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</si>
  <si>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</si>
  <si>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</si>
  <si>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</si>
  <si>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</si>
  <si>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</si>
  <si>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</si>
  <si>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</si>
  <si>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</si>
  <si>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</si>
  <si>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</si>
  <si>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</si>
  <si>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</si>
  <si>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</si>
  <si>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</si>
  <si>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</si>
  <si>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</si>
  <si>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</si>
  <si>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</si>
  <si>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</si>
  <si>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</si>
  <si>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</si>
  <si>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</si>
  <si>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</si>
  <si>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</si>
  <si>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</si>
  <si>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</si>
  <si>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</si>
  <si>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</si>
  <si>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</si>
  <si>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</si>
  <si>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</si>
  <si>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</si>
  <si>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</si>
  <si>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</si>
  <si>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</si>
  <si>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</si>
  <si>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</si>
  <si>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</si>
  <si>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</si>
  <si>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</si>
  <si>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</si>
  <si>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</si>
  <si>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</si>
  <si>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</si>
  <si>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</si>
  <si>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</si>
  <si>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</si>
  <si>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</si>
  <si>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</si>
  <si>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</si>
  <si>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</si>
  <si>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</si>
  <si>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</si>
  <si>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</si>
  <si>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</si>
  <si>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</si>
  <si>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</si>
  <si>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</si>
  <si>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</si>
  <si>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</si>
  <si>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</si>
  <si>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</si>
  <si>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</si>
  <si>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</si>
  <si>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</si>
  <si>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</si>
  <si>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</si>
  <si>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</si>
  <si>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</si>
  <si>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</si>
  <si>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</si>
  <si>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</si>
  <si>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</si>
  <si>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</si>
  <si>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</si>
  <si>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</si>
  <si>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</si>
  <si>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</si>
  <si>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</si>
  <si>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</si>
  <si>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</si>
  <si>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</si>
  <si>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</si>
  <si>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</si>
  <si>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</si>
  <si>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</si>
  <si>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</si>
  <si>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</si>
  <si>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</si>
  <si>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</si>
  <si>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</si>
  <si>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</si>
  <si>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</si>
  <si>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</si>
  <si>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</si>
  <si>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</si>
  <si>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</si>
  <si>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</si>
  <si>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</si>
  <si>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</si>
  <si>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</si>
  <si>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</si>
  <si>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</si>
  <si>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</si>
  <si>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</si>
  <si>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</si>
  <si>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</si>
  <si>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</si>
  <si>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</si>
  <si>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</si>
  <si>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</si>
  <si>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</si>
  <si>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</si>
  <si>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</si>
  <si>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</si>
  <si>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</si>
  <si>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</si>
  <si>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</si>
  <si>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</si>
  <si>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</si>
  <si>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</si>
  <si>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</si>
  <si>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</si>
  <si>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</si>
  <si>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</si>
  <si>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</si>
  <si>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</si>
  <si>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</si>
  <si>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</si>
  <si>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</si>
  <si>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</si>
  <si>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</si>
  <si>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</si>
  <si>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</si>
  <si>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</si>
  <si>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</si>
  <si>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</si>
  <si>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</si>
  <si>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</si>
  <si>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</si>
  <si>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</si>
  <si>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</si>
  <si>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</si>
  <si>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</si>
  <si>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</si>
  <si>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</si>
  <si>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</si>
  <si>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</si>
  <si>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</si>
  <si>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</si>
  <si>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</si>
  <si>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</si>
  <si>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</si>
  <si>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</si>
  <si>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</si>
  <si>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</si>
  <si>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</si>
  <si>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</si>
  <si>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</si>
  <si>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</si>
  <si>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</si>
  <si>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</si>
  <si>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</si>
  <si>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</si>
  <si>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</si>
  <si>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</si>
  <si>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</si>
  <si>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</si>
  <si>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</si>
  <si>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</si>
  <si>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</si>
  <si>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</si>
  <si>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</si>
  <si>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</si>
  <si>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</si>
  <si>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</si>
  <si>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</si>
  <si>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</si>
  <si>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</si>
  <si>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</si>
  <si>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</si>
  <si>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</si>
  <si>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</si>
  <si>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</si>
  <si>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</si>
  <si>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</si>
  <si>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</si>
  <si>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</si>
  <si>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</si>
  <si>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</si>
  <si>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</si>
  <si>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</si>
  <si>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</si>
  <si>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</si>
  <si>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</si>
  <si>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</si>
  <si>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</si>
  <si>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</si>
  <si>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</si>
  <si>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</si>
  <si>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</si>
  <si>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</si>
  <si>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</si>
  <si>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</si>
  <si>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</si>
  <si>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</si>
  <si>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</si>
  <si>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</si>
  <si>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</si>
  <si>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</si>
  <si>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</si>
  <si>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</si>
  <si>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</si>
  <si>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</si>
  <si>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</si>
  <si>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</si>
  <si>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</si>
  <si>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</si>
  <si>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</si>
  <si>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</si>
  <si>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</si>
  <si>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</si>
  <si>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</si>
  <si>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</si>
  <si>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</si>
  <si>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</si>
  <si>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</si>
  <si>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</si>
  <si>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</si>
  <si>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</si>
  <si>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</si>
  <si>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</si>
  <si>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</si>
  <si>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</si>
  <si>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</si>
  <si>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</si>
  <si>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</si>
  <si>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</si>
  <si>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</si>
  <si>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</si>
  <si>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</si>
  <si>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</si>
  <si>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</si>
  <si>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</si>
  <si>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</si>
  <si>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</si>
  <si>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</si>
  <si>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</si>
  <si>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</si>
  <si>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</si>
  <si>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</si>
  <si>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</si>
  <si>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</si>
  <si>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</si>
  <si>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</si>
  <si>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</si>
  <si>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</si>
  <si>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</si>
  <si>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</si>
  <si>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</si>
  <si>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</si>
  <si>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</si>
  <si>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</si>
  <si>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</si>
  <si>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</si>
  <si>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</si>
  <si>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</si>
  <si>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</si>
  <si>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</si>
  <si>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</si>
  <si>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</si>
  <si>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</si>
  <si>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</si>
  <si>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</si>
  <si>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</si>
  <si>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</si>
  <si>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</si>
  <si>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</si>
  <si>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</si>
  <si>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</si>
  <si>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</si>
  <si>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</si>
  <si>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</si>
  <si>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</si>
  <si>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</si>
  <si>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</si>
  <si>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</si>
  <si>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</si>
  <si>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</si>
  <si>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</si>
  <si>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</si>
  <si>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</si>
  <si>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</si>
  <si>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</si>
  <si>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</si>
  <si>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</si>
  <si>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</si>
  <si>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</si>
  <si>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</si>
  <si>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</si>
  <si>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</si>
  <si>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</si>
  <si>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</si>
  <si>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</si>
  <si>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</si>
  <si>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</si>
  <si>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</si>
  <si>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</si>
  <si>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</si>
  <si>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</si>
  <si>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</si>
  <si>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</si>
  <si>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</si>
  <si>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</si>
  <si>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</si>
  <si>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</si>
  <si>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</si>
  <si>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</si>
  <si>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</si>
  <si>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</si>
  <si>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</si>
  <si>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</si>
  <si>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</si>
  <si>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</si>
  <si>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</si>
  <si>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</si>
  <si>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</si>
  <si>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</si>
  <si>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</si>
  <si>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</si>
  <si>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</si>
  <si>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</si>
  <si>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</si>
  <si>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</si>
  <si>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</si>
  <si>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</si>
  <si>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</si>
  <si>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</si>
  <si>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</si>
  <si>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</si>
  <si>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</si>
  <si>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</si>
  <si>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</si>
  <si>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</si>
  <si>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</si>
  <si>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</si>
  <si>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</si>
  <si>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</si>
  <si>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</si>
  <si>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</si>
  <si>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</si>
  <si>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</si>
  <si>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</si>
  <si>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</si>
  <si>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</si>
  <si>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</si>
  <si>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</si>
  <si>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</si>
  <si>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</si>
  <si>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</si>
  <si>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</si>
  <si>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</si>
  <si>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</si>
  <si>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</si>
  <si>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</si>
  <si>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</si>
  <si>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</si>
  <si>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</si>
  <si>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</si>
  <si>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</si>
  <si>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</si>
  <si>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</si>
  <si>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</si>
  <si>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</si>
  <si>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</si>
  <si>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</si>
  <si>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</si>
  <si>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</si>
  <si>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</si>
  <si>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</si>
  <si>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</si>
  <si>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</si>
  <si>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</si>
  <si>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</si>
  <si>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</si>
  <si>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</si>
  <si>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</si>
  <si>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</si>
  <si>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</si>
  <si>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</si>
  <si>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</si>
  <si>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</si>
  <si>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</si>
  <si>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</si>
  <si>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</si>
  <si>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</si>
  <si>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</si>
  <si>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</si>
  <si>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</si>
  <si>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</si>
  <si>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</si>
  <si>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</si>
  <si>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</si>
  <si>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</si>
  <si>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</si>
  <si>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</si>
  <si>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</si>
  <si>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</si>
  <si>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</si>
  <si>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</si>
  <si>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</si>
  <si>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</si>
  <si>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</si>
  <si>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</si>
  <si>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</si>
  <si>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</si>
  <si>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</si>
  <si>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</si>
  <si>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</si>
  <si>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</si>
  <si>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</si>
  <si>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</si>
  <si>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</si>
  <si>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</si>
  <si>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</si>
  <si>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</si>
  <si>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</si>
  <si>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</si>
  <si>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</si>
  <si>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</si>
  <si>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</si>
  <si>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</si>
  <si>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</si>
  <si>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</si>
  <si>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</si>
  <si>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</si>
  <si>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</si>
  <si>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</si>
  <si>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</si>
  <si>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</si>
  <si>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</si>
  <si>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</si>
  <si>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</si>
  <si>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</si>
  <si>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</si>
  <si>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</si>
  <si>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</si>
  <si>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</si>
  <si>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</si>
  <si>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</si>
  <si>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</si>
  <si>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</si>
  <si>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</si>
  <si>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</si>
  <si>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</si>
  <si>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</si>
  <si>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</si>
  <si>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</si>
  <si>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</si>
  <si>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</si>
  <si>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</si>
  <si>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</si>
  <si>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</si>
  <si>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</si>
  <si>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</si>
  <si>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</si>
  <si>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</si>
  <si>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</si>
  <si>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</si>
  <si>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</si>
  <si>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</si>
  <si>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</si>
  <si>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</si>
  <si>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</si>
  <si>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</si>
  <si>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</si>
  <si>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</si>
  <si>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</si>
  <si>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</si>
  <si>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</si>
  <si>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</si>
  <si>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</si>
  <si>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</si>
  <si>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</si>
  <si>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</si>
  <si>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</si>
  <si>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</si>
  <si>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</si>
  <si>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</si>
  <si>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</si>
  <si>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</si>
  <si>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</si>
  <si>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</si>
  <si>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</si>
  <si>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</si>
  <si>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</si>
  <si>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</si>
  <si>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</si>
  <si>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</si>
  <si>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</si>
  <si>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</si>
  <si>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</si>
  <si>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</si>
  <si>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</si>
  <si>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</si>
  <si>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</si>
  <si>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</si>
  <si>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</si>
  <si>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</si>
  <si>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</si>
  <si>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</si>
  <si>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</si>
  <si>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</si>
  <si>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</si>
  <si>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</si>
  <si>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</si>
  <si>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</si>
  <si>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</si>
  <si>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</si>
  <si>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</si>
  <si>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</si>
  <si>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</si>
  <si>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</si>
  <si>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</si>
  <si>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</si>
  <si>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</si>
  <si>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</si>
  <si>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</si>
  <si>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</si>
  <si>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</si>
  <si>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</si>
  <si>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</si>
  <si>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</si>
  <si>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</si>
  <si>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</si>
  <si>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</si>
  <si>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</si>
  <si>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</si>
  <si>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</si>
  <si>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</si>
  <si>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</si>
  <si>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</si>
  <si>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</si>
  <si>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</si>
  <si>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</si>
  <si>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</si>
  <si>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</si>
  <si>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</si>
  <si>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</si>
  <si>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</si>
  <si>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</si>
  <si>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</si>
  <si>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</si>
  <si>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</si>
  <si>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</si>
  <si>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</si>
  <si>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</si>
  <si>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</si>
  <si>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</si>
  <si>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</si>
  <si>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</si>
  <si>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</si>
  <si>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</si>
  <si>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</si>
  <si>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</si>
  <si>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</si>
  <si>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</si>
  <si>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</si>
  <si>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</si>
  <si>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</si>
  <si>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</si>
  <si>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</si>
  <si>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</si>
  <si>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</si>
  <si>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</si>
  <si>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</si>
  <si>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</si>
  <si>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</si>
  <si>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</si>
  <si>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</si>
  <si>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</si>
  <si>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</si>
  <si>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</si>
  <si>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</si>
  <si>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</si>
  <si>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</si>
  <si>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</si>
  <si>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</si>
  <si>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</si>
  <si>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</si>
  <si>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</si>
  <si>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</si>
  <si>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</si>
  <si>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</si>
  <si>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</si>
  <si>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</si>
  <si>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</si>
  <si>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</si>
  <si>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</si>
  <si>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</si>
  <si>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</si>
  <si>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</si>
  <si>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</si>
  <si>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</si>
  <si>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</si>
  <si>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</si>
  <si>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</si>
  <si>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</si>
  <si>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</si>
  <si>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</si>
  <si>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</si>
  <si>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</si>
  <si>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</si>
  <si>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</si>
  <si>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</si>
  <si>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</si>
  <si>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</si>
  <si>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</si>
  <si>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</si>
  <si>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</si>
  <si>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</si>
  <si>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</si>
  <si>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</si>
  <si>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</si>
  <si>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</si>
  <si>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</si>
  <si>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</si>
  <si>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</si>
  <si>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</si>
  <si>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</si>
  <si>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</si>
  <si>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</si>
  <si>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</si>
  <si>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</si>
  <si>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</si>
  <si>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</si>
  <si>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</si>
  <si>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</si>
  <si>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</si>
  <si>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</si>
  <si>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</si>
  <si>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</si>
  <si>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</si>
  <si>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</si>
  <si>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</si>
  <si>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</si>
  <si>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</si>
  <si>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</si>
  <si>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</si>
  <si>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</si>
  <si>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</si>
  <si>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</si>
  <si>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</si>
  <si>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</si>
  <si>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</si>
  <si>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</si>
  <si>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</si>
  <si>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</si>
  <si>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</si>
  <si>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</si>
  <si>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</si>
  <si>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</si>
  <si>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</si>
  <si>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</si>
  <si>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</si>
  <si>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</si>
  <si>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</si>
  <si>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</si>
  <si>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</si>
  <si>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</si>
  <si>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</si>
  <si>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</si>
  <si>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</si>
  <si>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</si>
  <si>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</si>
  <si>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</si>
  <si>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</si>
  <si>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</si>
  <si>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</si>
  <si>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</si>
  <si>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</si>
  <si>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</si>
  <si>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</si>
  <si>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</si>
  <si>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</si>
  <si>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</si>
  <si>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</si>
  <si>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</si>
  <si>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</si>
  <si>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</si>
  <si>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</si>
  <si>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</si>
  <si>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</si>
  <si>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</si>
  <si>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</si>
  <si>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</si>
  <si>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</si>
  <si>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</si>
  <si>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</si>
  <si>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</si>
  <si>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</si>
  <si>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</si>
  <si>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</si>
  <si>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</si>
  <si>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</si>
  <si>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</si>
  <si>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</si>
  <si>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</si>
  <si>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</si>
  <si>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</si>
  <si>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</si>
  <si>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</si>
  <si>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</si>
  <si>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</si>
  <si>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</si>
  <si>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</si>
  <si>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</si>
  <si>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</si>
  <si>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</si>
  <si>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</si>
  <si>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</si>
  <si>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</si>
  <si>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</si>
  <si>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</si>
  <si>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</si>
  <si>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</si>
  <si>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</si>
  <si>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</si>
  <si>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</si>
  <si>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</si>
  <si>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</si>
  <si>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</si>
  <si>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</si>
  <si>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</si>
  <si>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</si>
  <si>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</si>
  <si>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</si>
  <si>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</si>
  <si>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</si>
  <si>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</si>
  <si>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</si>
  <si>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</si>
  <si>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</si>
  <si>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</si>
  <si>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</si>
  <si>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</si>
  <si>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</si>
  <si>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</si>
  <si>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</si>
  <si>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</si>
  <si>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</si>
  <si>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</si>
  <si>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</si>
  <si>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</si>
  <si>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</si>
  <si>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</si>
  <si>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</si>
  <si>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</si>
  <si>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</si>
  <si>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</si>
  <si>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</si>
  <si>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</si>
  <si>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</si>
  <si>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</si>
  <si>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</si>
  <si>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</si>
  <si>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</si>
  <si>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</si>
  <si>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</si>
  <si>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</si>
  <si>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</si>
  <si>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</si>
  <si>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</si>
  <si>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</si>
  <si>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</si>
  <si>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</si>
  <si>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</si>
  <si>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</si>
  <si>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</si>
  <si>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</si>
  <si>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</si>
  <si>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</si>
  <si>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</si>
  <si>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</si>
  <si>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</si>
  <si>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</si>
  <si>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</si>
  <si>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</si>
  <si>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</si>
  <si>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</si>
  <si>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</si>
  <si>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</si>
  <si>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</si>
  <si>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</si>
  <si>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</si>
  <si>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</si>
  <si>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</si>
  <si>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</si>
  <si>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</si>
  <si>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</si>
  <si>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</si>
  <si>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</si>
  <si>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</si>
  <si>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</si>
  <si>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</si>
  <si>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</si>
  <si>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</si>
  <si>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</si>
  <si>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</si>
  <si>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</si>
  <si>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</si>
  <si>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</si>
  <si>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</si>
  <si>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</si>
  <si>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</si>
  <si>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</si>
  <si>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</si>
  <si>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</si>
  <si>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</si>
  <si>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</si>
  <si>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</si>
  <si>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</si>
  <si>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</si>
  <si>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</si>
  <si>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</si>
  <si>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</si>
  <si>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</si>
  <si>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</si>
  <si>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</si>
  <si>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</si>
  <si>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</si>
  <si>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</si>
  <si>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</si>
  <si>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</si>
  <si>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</si>
  <si>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</si>
  <si>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</si>
  <si>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</si>
  <si>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</si>
  <si>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</si>
  <si>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</si>
  <si>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</si>
  <si>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</si>
  <si>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</si>
  <si>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</si>
  <si>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</si>
  <si>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</si>
  <si>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</si>
  <si>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</si>
  <si>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</si>
  <si>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</si>
  <si>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</si>
  <si>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</si>
  <si>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</si>
  <si>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</si>
  <si>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</si>
  <si>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</si>
  <si>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</si>
  <si>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</si>
  <si>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</si>
  <si>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</si>
  <si>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</si>
  <si>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</si>
  <si>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</si>
  <si>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</si>
  <si>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</si>
  <si>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</si>
  <si>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</si>
  <si>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</si>
  <si>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</si>
  <si>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</si>
  <si>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</si>
  <si>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</si>
  <si>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</si>
  <si>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</si>
  <si>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</si>
  <si>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</si>
  <si>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</si>
  <si>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</si>
  <si>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</si>
  <si>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</si>
  <si>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</si>
  <si>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</si>
  <si>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</si>
  <si>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</si>
  <si>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</si>
  <si>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</si>
  <si>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</si>
  <si>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</si>
  <si>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</si>
  <si>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</si>
  <si>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</si>
  <si>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</si>
  <si>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</si>
  <si>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</si>
  <si>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</si>
  <si>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</si>
  <si>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</si>
  <si>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</si>
  <si>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</si>
  <si>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</si>
  <si>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</si>
  <si>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</si>
  <si>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</si>
  <si>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</si>
  <si>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</si>
  <si>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</si>
  <si>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</si>
  <si>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</si>
  <si>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</si>
  <si>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</si>
  <si>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</si>
  <si>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</si>
  <si>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</si>
  <si>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</si>
  <si>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</si>
  <si>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</si>
  <si>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</si>
  <si>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</si>
  <si>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</si>
  <si>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</si>
  <si>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</si>
  <si>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</si>
  <si>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</si>
  <si>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</si>
  <si>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</si>
  <si>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</si>
  <si>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</si>
  <si>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</si>
  <si>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</si>
  <si>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</si>
  <si>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</si>
  <si>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</si>
  <si>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</si>
  <si>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</si>
  <si>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</si>
  <si>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</si>
  <si>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</si>
  <si>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</si>
  <si>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</si>
  <si>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</si>
  <si>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</si>
  <si>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</si>
  <si>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</si>
  <si>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</si>
  <si>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</si>
  <si>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</si>
  <si>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</si>
  <si>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</si>
  <si>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</si>
  <si>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</si>
  <si>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</si>
  <si>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</si>
  <si>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</si>
  <si>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</si>
  <si>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</si>
  <si>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</si>
  <si>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</si>
  <si>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</si>
  <si>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</si>
  <si>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</si>
  <si>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</si>
  <si>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</si>
  <si>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</si>
  <si>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</si>
  <si>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</si>
  <si>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</si>
  <si>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</si>
  <si>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</si>
  <si>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</si>
  <si>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</si>
  <si>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</si>
  <si>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</si>
  <si>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</si>
  <si>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</si>
  <si>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</si>
  <si>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</si>
  <si>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</si>
  <si>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</si>
  <si>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</si>
  <si>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</si>
  <si>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</si>
  <si>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</si>
  <si>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</si>
  <si>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</si>
  <si>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</si>
  <si>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</si>
  <si>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</si>
  <si>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</si>
  <si>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</si>
  <si>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</si>
  <si>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</si>
  <si>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</si>
  <si>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</si>
  <si>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</si>
  <si>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</si>
  <si>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</si>
  <si>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</si>
  <si>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</si>
  <si>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</si>
  <si>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</si>
  <si>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</si>
  <si>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</si>
  <si>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</si>
  <si>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</si>
  <si>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</si>
  <si>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</si>
  <si>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</si>
  <si>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</si>
  <si>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</si>
  <si>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</si>
  <si>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</si>
  <si>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</si>
  <si>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</si>
  <si>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</si>
  <si>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</si>
  <si>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</si>
  <si>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</si>
  <si>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</si>
  <si>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</si>
  <si>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</si>
  <si>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</si>
  <si>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</si>
  <si>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</si>
  <si>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</si>
  <si>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</si>
  <si>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</si>
  <si>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</si>
  <si>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</si>
  <si>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</si>
  <si>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</si>
  <si>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</si>
  <si>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</si>
  <si>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</si>
  <si>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</si>
  <si>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</si>
  <si>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</si>
  <si>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</si>
  <si>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</si>
  <si>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</si>
  <si>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</si>
  <si>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</si>
  <si>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</si>
  <si>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</si>
  <si>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</si>
  <si>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</si>
  <si>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</si>
  <si>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</si>
  <si>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</si>
  <si>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</si>
  <si>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</si>
  <si>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</si>
  <si>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</si>
  <si>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</si>
  <si>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</si>
  <si>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</si>
  <si>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</si>
  <si>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</si>
  <si>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</si>
  <si>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</si>
  <si>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</si>
  <si>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</si>
  <si>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</si>
  <si>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</si>
  <si>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</si>
  <si>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</si>
  <si>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</si>
  <si>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</si>
  <si>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</si>
  <si>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</si>
  <si>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</si>
  <si>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</si>
  <si>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</si>
  <si>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</si>
  <si>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</si>
  <si>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</si>
  <si>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</si>
  <si>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</si>
  <si>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</si>
  <si>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</si>
  <si>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</si>
  <si>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</si>
  <si>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</si>
  <si>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</si>
  <si>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</si>
  <si>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</si>
  <si>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</si>
  <si>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</si>
  <si>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</si>
  <si>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</si>
  <si>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</si>
  <si>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</si>
  <si>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</si>
  <si>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</si>
  <si>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</si>
  <si>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</si>
  <si>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</si>
  <si>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</si>
  <si>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</si>
  <si>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</si>
  <si>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</si>
  <si>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</si>
  <si>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</si>
  <si>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</si>
  <si>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</si>
  <si>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</si>
  <si>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</si>
  <si>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</si>
  <si>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</si>
  <si>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</si>
  <si>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</si>
  <si>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</si>
  <si>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</si>
  <si>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</si>
  <si>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</si>
  <si>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</si>
  <si>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</si>
  <si>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</si>
  <si>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</si>
  <si>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</si>
  <si>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</si>
  <si>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</si>
  <si>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</si>
  <si>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</si>
  <si>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</si>
  <si>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</si>
  <si>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</si>
  <si>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</si>
  <si>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</si>
  <si>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</si>
  <si>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</si>
  <si>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</si>
  <si>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</si>
  <si>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</si>
  <si>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</si>
  <si>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</si>
  <si>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</si>
  <si>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</si>
  <si>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</si>
  <si>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</si>
  <si>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</si>
  <si>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</si>
  <si>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</si>
  <si>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</si>
  <si>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</si>
  <si>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</si>
  <si>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</si>
  <si>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</si>
  <si>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</si>
  <si>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</si>
  <si>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</si>
  <si>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</si>
  <si>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</si>
  <si>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</si>
  <si>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</si>
  <si>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</si>
  <si>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</si>
  <si>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</si>
  <si>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</si>
  <si>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</si>
  <si>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</si>
  <si>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</si>
  <si>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</si>
  <si>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</si>
  <si>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</si>
  <si>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</si>
  <si>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</si>
  <si>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</si>
  <si>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</si>
  <si>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</si>
  <si>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</si>
  <si>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</si>
  <si>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</si>
  <si>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</si>
  <si>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</si>
  <si>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</si>
  <si>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</si>
  <si>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</si>
  <si>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</si>
  <si>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</si>
  <si>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</si>
  <si>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</si>
  <si>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</si>
  <si>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</si>
  <si>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</si>
  <si>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</si>
  <si>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</si>
  <si>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</si>
  <si>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</si>
  <si>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</si>
  <si>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</si>
  <si>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</si>
  <si>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</si>
  <si>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</si>
  <si>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</si>
  <si>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</si>
  <si>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</si>
  <si>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</si>
  <si>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</si>
  <si>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</si>
  <si>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</si>
  <si>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</si>
  <si>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</si>
  <si>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</si>
  <si>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</si>
  <si>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</si>
  <si>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</si>
  <si>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</si>
  <si>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</si>
  <si>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</si>
  <si>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</si>
  <si>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</si>
  <si>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</si>
  <si>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</si>
  <si>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</si>
  <si>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</si>
  <si>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</si>
  <si>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</si>
  <si>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</si>
  <si>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</si>
  <si>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</si>
  <si>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</si>
  <si>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</si>
  <si>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</si>
  <si>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</si>
  <si>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</si>
  <si>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</si>
  <si>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</si>
  <si>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</si>
  <si>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</si>
  <si>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</si>
  <si>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</si>
  <si>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</si>
  <si>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</si>
  <si>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</si>
  <si>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</si>
  <si>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</si>
  <si>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</si>
  <si>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</si>
  <si>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</si>
  <si>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</si>
  <si>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</si>
  <si>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</si>
  <si>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</si>
  <si>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</si>
  <si>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</si>
  <si>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</si>
  <si>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</si>
  <si>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</si>
  <si>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</si>
  <si>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</si>
  <si>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</si>
  <si>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</si>
  <si>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</si>
  <si>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</si>
  <si>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</si>
  <si>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</si>
  <si>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</si>
  <si>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</si>
  <si>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</si>
  <si>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</si>
  <si>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</si>
  <si>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</si>
  <si>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</si>
  <si>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</si>
  <si>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</si>
  <si>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</si>
  <si>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</si>
  <si>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</si>
  <si>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</si>
  <si>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</si>
  <si>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</si>
  <si>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</si>
  <si>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</si>
  <si>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</si>
  <si>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</si>
  <si>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</si>
  <si>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</si>
  <si>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</si>
  <si>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</si>
  <si>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</si>
  <si>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</si>
  <si>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</si>
  <si>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</si>
  <si>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</si>
  <si>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</si>
  <si>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</si>
  <si>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</si>
  <si>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</si>
  <si>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</si>
  <si>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</si>
  <si>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</si>
  <si>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</si>
  <si>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</si>
  <si>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</si>
  <si>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</si>
  <si>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</si>
  <si>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</si>
  <si>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</si>
  <si>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</si>
  <si>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</si>
  <si>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</si>
  <si>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</si>
  <si>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</si>
  <si>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</si>
  <si>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</si>
  <si>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</si>
  <si>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</si>
  <si>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</si>
  <si>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</si>
  <si>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</si>
  <si>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</si>
  <si>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</si>
  <si>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</si>
  <si>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</si>
  <si>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</si>
  <si>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</si>
  <si>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</si>
  <si>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</si>
  <si>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</si>
  <si>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</si>
  <si>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</si>
  <si>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</si>
  <si>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</si>
  <si>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</si>
  <si>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</si>
  <si>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</si>
  <si>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</si>
  <si>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</si>
  <si>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</si>
  <si>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</si>
  <si>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</si>
  <si>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</si>
  <si>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</si>
  <si>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</si>
  <si>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</si>
  <si>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</si>
  <si>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</si>
  <si>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</si>
  <si>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</si>
  <si>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</si>
  <si>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</si>
  <si>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</si>
  <si>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</si>
  <si>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</si>
  <si>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</si>
  <si>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</si>
  <si>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</si>
  <si>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</si>
  <si>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</si>
  <si>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</si>
  <si>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</si>
  <si>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</si>
  <si>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</si>
  <si>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</si>
  <si>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</si>
  <si>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</si>
  <si>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</si>
  <si>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</si>
  <si>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</si>
  <si>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</si>
  <si>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</si>
  <si>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</si>
  <si>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</si>
  <si>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</si>
  <si>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</si>
  <si>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</si>
  <si>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</si>
  <si>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</si>
  <si>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</si>
  <si>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</si>
  <si>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</si>
  <si>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</si>
  <si>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</si>
  <si>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</si>
  <si>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</si>
  <si>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</si>
  <si>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</si>
  <si>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</si>
  <si>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</si>
  <si>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</si>
  <si>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</si>
  <si>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</si>
  <si>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</si>
  <si>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</si>
  <si>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</si>
  <si>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</si>
  <si>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</si>
  <si>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</si>
  <si>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</si>
  <si>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</si>
  <si>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</si>
  <si>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</si>
  <si>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</si>
  <si>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</si>
  <si>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</si>
  <si>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</si>
  <si>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</si>
  <si>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</si>
  <si>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</si>
  <si>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</si>
  <si>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</si>
  <si>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</si>
  <si>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</si>
  <si>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</si>
  <si>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</si>
  <si>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</si>
  <si>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</si>
  <si>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</si>
  <si>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</si>
  <si>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</si>
  <si>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</si>
  <si>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</si>
  <si>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</si>
  <si>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</si>
  <si>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</si>
  <si>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</si>
  <si>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</si>
  <si>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</si>
  <si>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</si>
  <si>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</si>
  <si>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</si>
  <si>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</si>
  <si>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</si>
  <si>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</si>
  <si>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</si>
  <si>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</si>
  <si>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</si>
  <si>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</si>
  <si>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</si>
  <si>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</si>
  <si>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</si>
  <si>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</si>
  <si>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</si>
  <si>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</si>
  <si>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</si>
  <si>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</si>
  <si>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</si>
  <si>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</si>
  <si>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</si>
  <si>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</si>
  <si>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</si>
  <si>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</si>
  <si>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</si>
  <si>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</si>
  <si>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</si>
  <si>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</si>
  <si>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</si>
  <si>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</si>
  <si>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</si>
  <si>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</si>
  <si>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</si>
  <si>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</si>
  <si>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</si>
  <si>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</si>
  <si>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</si>
  <si>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</si>
  <si>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</si>
  <si>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</si>
  <si>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</si>
  <si>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</si>
  <si>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</si>
  <si>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</si>
  <si>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</si>
  <si>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</si>
  <si>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</si>
  <si>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</si>
  <si>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</si>
  <si>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</si>
  <si>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</si>
  <si>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</si>
  <si>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</si>
  <si>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</si>
  <si>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</si>
  <si>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</si>
  <si>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</si>
  <si>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</si>
  <si>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</si>
  <si>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</si>
  <si>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</si>
  <si>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</si>
  <si>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</si>
  <si>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</si>
  <si>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</si>
  <si>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</si>
  <si>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</si>
  <si>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</si>
  <si>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</si>
  <si>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</si>
  <si>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</si>
  <si>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</si>
  <si>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</si>
  <si>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</si>
  <si>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</si>
  <si>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</si>
  <si>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</si>
  <si>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</si>
  <si>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</si>
  <si>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</si>
  <si>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</si>
  <si>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</si>
  <si>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</si>
  <si>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</si>
  <si>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</si>
  <si>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</si>
  <si>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</si>
  <si>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</si>
  <si>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</si>
  <si>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</si>
  <si>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</si>
  <si>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</si>
  <si>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</si>
  <si>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</si>
  <si>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</si>
  <si>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</si>
  <si>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</si>
  <si>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</si>
  <si>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</si>
  <si>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</si>
  <si>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</si>
  <si>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</si>
  <si>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</si>
  <si>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</si>
  <si>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</si>
  <si>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</si>
  <si>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</si>
  <si>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</si>
  <si>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</si>
  <si>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</si>
  <si>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</si>
  <si>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</si>
  <si>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</si>
  <si>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</si>
  <si>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</si>
  <si>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</si>
  <si>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</si>
  <si>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</si>
  <si>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</si>
  <si>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</si>
  <si>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</si>
  <si>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</si>
  <si>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</si>
  <si>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</si>
  <si>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</si>
  <si>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</si>
  <si>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</si>
  <si>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</si>
  <si>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</si>
  <si>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</si>
  <si>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</si>
  <si>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</si>
  <si>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</si>
  <si>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</si>
  <si>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</si>
  <si>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</si>
  <si>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</si>
  <si>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</si>
  <si>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</si>
  <si>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</si>
  <si>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</si>
  <si>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</si>
  <si>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</si>
  <si>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</si>
  <si>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</si>
  <si>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</si>
  <si>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</si>
  <si>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</si>
  <si>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</si>
  <si>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</si>
  <si>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</si>
  <si>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</si>
  <si>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</si>
  <si>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</si>
  <si>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</si>
  <si>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</si>
  <si>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</si>
  <si>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</si>
  <si>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</si>
  <si>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</si>
  <si>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</si>
  <si>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</si>
  <si>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</si>
  <si>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</si>
  <si>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</si>
  <si>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</si>
  <si>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</si>
  <si>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</si>
  <si>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</si>
  <si>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</si>
  <si>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</si>
  <si>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</si>
  <si>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</si>
  <si>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</si>
  <si>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</si>
  <si>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</si>
  <si>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</si>
  <si>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</si>
  <si>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</si>
  <si>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</si>
  <si>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</si>
  <si>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</si>
  <si>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</si>
  <si>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</si>
  <si>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</si>
  <si>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</si>
  <si>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</si>
  <si>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</si>
  <si>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</si>
  <si>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</si>
  <si>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</si>
  <si>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</si>
  <si>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</si>
  <si>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</si>
  <si>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</si>
  <si>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</si>
  <si>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</si>
  <si>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</si>
  <si>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</si>
  <si>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</si>
  <si>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</si>
  <si>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</si>
  <si>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</si>
  <si>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</si>
  <si>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</si>
  <si>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</si>
  <si>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</si>
  <si>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</si>
  <si>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</si>
  <si>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</si>
  <si>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</si>
  <si>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</si>
  <si>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</si>
  <si>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</si>
  <si>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</si>
  <si>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</si>
  <si>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</si>
  <si>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</si>
  <si>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</si>
  <si>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</si>
  <si>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</si>
  <si>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</si>
  <si>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</si>
  <si>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</si>
  <si>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</si>
  <si>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</si>
  <si>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</si>
  <si>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</si>
  <si>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</si>
  <si>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</si>
  <si>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</si>
  <si>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</si>
  <si>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</si>
  <si>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</si>
  <si>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</si>
  <si>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</si>
  <si>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</si>
  <si>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</si>
  <si>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</si>
  <si>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</si>
  <si>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</si>
  <si>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</si>
  <si>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</si>
  <si>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</si>
  <si>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</si>
  <si>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</si>
  <si>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</si>
  <si>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</si>
  <si>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</si>
  <si>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</si>
  <si>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</si>
  <si>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</si>
  <si>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</si>
  <si>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</si>
  <si>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</si>
  <si>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</si>
  <si>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</si>
  <si>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</si>
  <si>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</si>
  <si>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</si>
  <si>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</si>
  <si>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</si>
  <si>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</si>
  <si>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</si>
  <si>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</si>
  <si>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</si>
  <si>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</si>
  <si>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</si>
  <si>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</si>
  <si>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</si>
  <si>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</si>
  <si>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</si>
  <si>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</si>
  <si>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</si>
  <si>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</si>
  <si>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</si>
  <si>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</si>
  <si>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</si>
  <si>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</si>
  <si>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</si>
  <si>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</si>
  <si>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</si>
  <si>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</si>
  <si>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</si>
  <si>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</si>
  <si>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</si>
  <si>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</si>
  <si>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</si>
  <si>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</si>
  <si>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</si>
  <si>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</si>
  <si>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</si>
  <si>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</si>
  <si>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</si>
  <si>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</si>
  <si>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</si>
  <si>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</si>
  <si>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</si>
  <si>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</si>
  <si>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</si>
  <si>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</si>
  <si>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</si>
  <si>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</si>
  <si>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</si>
  <si>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</si>
  <si>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</si>
  <si>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</si>
  <si>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</si>
  <si>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</si>
  <si>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</si>
  <si>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</si>
  <si>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</si>
  <si>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</si>
  <si>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</si>
  <si>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</si>
  <si>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</si>
  <si>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</si>
  <si>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</si>
  <si>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</si>
  <si>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</si>
  <si>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</si>
  <si>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</si>
  <si>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</si>
  <si>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</si>
  <si>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</si>
  <si>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</si>
  <si>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</si>
  <si>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</si>
  <si>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</si>
  <si>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</si>
  <si>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</si>
  <si>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</si>
  <si>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</si>
  <si>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</si>
  <si>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</si>
  <si>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</si>
  <si>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</si>
  <si>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</si>
  <si>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</si>
  <si>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</si>
  <si>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</si>
  <si>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</si>
  <si>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</si>
  <si>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</si>
  <si>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</si>
  <si>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</si>
  <si>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</si>
  <si>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</si>
  <si>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</si>
  <si>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</si>
  <si>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</si>
  <si>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</si>
  <si>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</si>
  <si>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</si>
  <si>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</si>
  <si>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</si>
  <si>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</si>
  <si>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</si>
  <si>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</si>
  <si>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</si>
  <si>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</si>
  <si>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</si>
  <si>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</si>
  <si>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</si>
  <si>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</si>
  <si>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</si>
  <si>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</si>
  <si>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</si>
  <si>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</si>
  <si>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</si>
  <si>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</si>
  <si>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</si>
  <si>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</si>
  <si>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</si>
  <si>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</si>
  <si>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</si>
  <si>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</si>
  <si>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</si>
  <si>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</si>
  <si>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</si>
  <si>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</si>
  <si>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</si>
  <si>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</si>
  <si>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</si>
  <si>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</si>
  <si>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</si>
  <si>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</si>
  <si>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</si>
  <si>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</si>
  <si>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</si>
  <si>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</si>
  <si>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</si>
  <si>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</si>
  <si>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</si>
  <si>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</si>
  <si>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</si>
  <si>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</si>
  <si>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</si>
  <si>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</si>
  <si>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</si>
  <si>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</si>
  <si>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</si>
  <si>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</si>
  <si>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</si>
  <si>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</si>
  <si>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</si>
  <si>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</si>
  <si>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</si>
  <si>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</si>
  <si>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</si>
  <si>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</si>
  <si>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</si>
  <si>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</si>
  <si>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</si>
  <si>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</si>
  <si>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</si>
  <si>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</si>
  <si>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</si>
  <si>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</si>
  <si>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</si>
  <si>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</si>
  <si>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</si>
  <si>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</si>
  <si>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</si>
  <si>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</si>
  <si>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</si>
  <si>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</si>
  <si>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</si>
  <si>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</si>
  <si>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</si>
  <si>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</si>
  <si>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</si>
  <si>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</si>
  <si>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</si>
  <si>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</si>
  <si>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</si>
  <si>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</si>
  <si>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</si>
  <si>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</si>
  <si>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</si>
  <si>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</si>
  <si>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</si>
  <si>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</si>
  <si>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</si>
  <si>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</si>
  <si>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</si>
  <si>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</si>
  <si>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</si>
  <si>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</si>
  <si>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</si>
  <si>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</si>
  <si>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</si>
  <si>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</si>
  <si>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</si>
  <si>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</si>
  <si>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</si>
  <si>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</si>
  <si>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</si>
  <si>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</si>
  <si>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</si>
  <si>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</si>
  <si>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</si>
  <si>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</si>
  <si>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</si>
  <si>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</si>
  <si>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</si>
  <si>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</si>
  <si>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</si>
  <si>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</si>
  <si>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</si>
  <si>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</si>
  <si>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</si>
  <si>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</si>
  <si>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</si>
  <si>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</si>
  <si>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</si>
  <si>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</si>
  <si>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</si>
  <si>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</si>
  <si>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</si>
  <si>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</si>
  <si>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</si>
  <si>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</si>
  <si>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</si>
  <si>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</si>
  <si>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</si>
  <si>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</si>
  <si>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</si>
  <si>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</si>
  <si>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</si>
  <si>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</si>
  <si>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</si>
  <si>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</si>
  <si>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</si>
  <si>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</si>
  <si>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</si>
  <si>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</si>
  <si>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</si>
  <si>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</si>
  <si>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</si>
  <si>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</si>
  <si>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</si>
  <si>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</si>
  <si>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</si>
  <si>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</si>
  <si>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</si>
  <si>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</si>
  <si>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</si>
  <si>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</si>
  <si>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</si>
  <si>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</si>
  <si>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</si>
  <si>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</si>
  <si>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</si>
  <si>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</si>
  <si>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</si>
  <si>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</si>
  <si>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</si>
  <si>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</si>
  <si>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</si>
  <si>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</si>
  <si>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</si>
  <si>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</si>
  <si>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</si>
  <si>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</si>
  <si>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</si>
  <si>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</si>
  <si>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</si>
  <si>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</si>
  <si>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</si>
  <si>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</si>
  <si>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</si>
  <si>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</si>
  <si>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</si>
  <si>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</si>
  <si>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</si>
  <si>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</si>
  <si>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</si>
  <si>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</si>
  <si>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</si>
  <si>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</si>
  <si>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</si>
  <si>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</si>
  <si>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</si>
  <si>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</si>
  <si>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</si>
  <si>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</si>
  <si>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</si>
  <si>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</si>
  <si>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</si>
  <si>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</si>
  <si>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</si>
  <si>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</si>
  <si>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</si>
  <si>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</si>
  <si>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</si>
  <si>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</si>
  <si>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</si>
  <si>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</si>
  <si>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</si>
  <si>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</si>
  <si>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</si>
  <si>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</si>
  <si>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</si>
  <si>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</si>
  <si>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</si>
  <si>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</si>
  <si>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</si>
  <si>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</si>
  <si>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</si>
  <si>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</si>
  <si>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</si>
  <si>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</si>
  <si>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</si>
  <si>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</si>
  <si>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</si>
  <si>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</si>
  <si>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</si>
  <si>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</si>
  <si>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</si>
  <si>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</si>
  <si>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</si>
  <si>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</si>
  <si>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</si>
  <si>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</si>
  <si>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</si>
  <si>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</si>
  <si>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</si>
  <si>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</si>
  <si>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</si>
  <si>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</si>
  <si>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</si>
  <si>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</si>
  <si>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</si>
  <si>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</si>
  <si>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</si>
  <si>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</si>
  <si>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</si>
  <si>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</si>
  <si>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</si>
  <si>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</si>
  <si>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</si>
  <si>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</si>
  <si>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</si>
  <si>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</si>
  <si>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</si>
  <si>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</si>
  <si>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</si>
  <si>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</si>
  <si>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</si>
  <si>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</si>
  <si>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</si>
  <si>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</si>
  <si>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</si>
  <si>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</si>
  <si>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</si>
  <si>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</si>
  <si>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</si>
  <si>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</si>
  <si>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</si>
  <si>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</si>
  <si>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</si>
  <si>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</si>
  <si>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</si>
  <si>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</si>
  <si>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</si>
  <si>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</si>
  <si>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</si>
  <si>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</si>
  <si>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</si>
  <si>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</si>
  <si>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</si>
  <si>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</si>
  <si>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</si>
  <si>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</si>
  <si>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</si>
  <si>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</si>
  <si>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</si>
  <si>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</si>
  <si>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</si>
  <si>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</si>
  <si>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</si>
  <si>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</si>
  <si>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</si>
  <si>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</si>
  <si>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</si>
  <si>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</si>
  <si>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</si>
  <si>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</si>
  <si>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</si>
  <si>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</si>
  <si>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</si>
  <si>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</si>
  <si>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</si>
  <si>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</si>
  <si>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</si>
  <si>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</si>
  <si>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</si>
  <si>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</si>
  <si>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</si>
  <si>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</si>
  <si>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</si>
  <si>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</si>
  <si>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</si>
  <si>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</si>
  <si>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</si>
  <si>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</si>
  <si>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</si>
  <si>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</si>
  <si>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</si>
  <si>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</si>
  <si>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</si>
  <si>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</si>
  <si>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</si>
  <si>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</si>
  <si>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</si>
  <si>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</si>
  <si>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</si>
  <si>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</si>
  <si>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</si>
  <si>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</si>
  <si>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</si>
  <si>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</si>
  <si>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</si>
  <si>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</si>
  <si>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</si>
  <si>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</si>
  <si>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</si>
  <si>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</si>
  <si>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</si>
  <si>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</si>
  <si>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</si>
  <si>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</si>
  <si>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</si>
  <si>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</si>
  <si>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</si>
  <si>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</si>
  <si>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</si>
  <si>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</si>
  <si>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</si>
  <si>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</si>
  <si>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</si>
  <si>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</si>
  <si>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</si>
  <si>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</si>
  <si>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</si>
  <si>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</si>
  <si>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</si>
  <si>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</si>
  <si>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</si>
  <si>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</si>
  <si>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</si>
  <si>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</si>
  <si>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</si>
  <si>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</si>
  <si>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</si>
  <si>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</si>
  <si>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</si>
  <si>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</si>
  <si>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</si>
  <si>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</si>
  <si>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</si>
  <si>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</si>
  <si>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</si>
  <si>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</si>
  <si>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</si>
  <si>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</si>
  <si>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</si>
  <si>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</si>
  <si>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</si>
  <si>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</si>
  <si>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</si>
  <si>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</si>
  <si>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</si>
  <si>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</si>
  <si>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</si>
  <si>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</si>
  <si>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</si>
  <si>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</si>
  <si>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</si>
  <si>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</si>
  <si>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</si>
  <si>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</si>
  <si>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</si>
  <si>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</si>
  <si>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</si>
  <si>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</si>
  <si>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</si>
  <si>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</si>
  <si>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</si>
  <si>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</si>
  <si>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</si>
  <si>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</si>
  <si>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</si>
  <si>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</si>
  <si>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</si>
  <si>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</si>
  <si>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</si>
  <si>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</si>
  <si>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</si>
  <si>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</si>
  <si>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</si>
  <si>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</si>
  <si>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</si>
  <si>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</si>
  <si>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</si>
  <si>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</si>
  <si>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</si>
  <si>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</si>
  <si>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</si>
  <si>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</si>
  <si>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</si>
  <si>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</si>
  <si>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</si>
  <si>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</si>
  <si>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</si>
  <si>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</si>
  <si>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</si>
  <si>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</si>
  <si>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</si>
  <si>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</si>
  <si>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</si>
  <si>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</si>
  <si>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</si>
  <si>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</si>
  <si>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</si>
  <si>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</si>
  <si>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</si>
  <si>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</si>
  <si>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</si>
  <si>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</si>
  <si>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</si>
  <si>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</si>
  <si>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</si>
  <si>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</si>
  <si>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</si>
  <si>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</si>
  <si>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</si>
  <si>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</si>
  <si>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</si>
  <si>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</si>
  <si>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</si>
  <si>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</si>
  <si>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</si>
  <si>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</si>
  <si>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</si>
  <si>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</si>
  <si>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</si>
  <si>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</si>
  <si>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</si>
  <si>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</si>
  <si>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</si>
  <si>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</si>
  <si>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</si>
  <si>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</si>
  <si>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</si>
  <si>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</si>
  <si>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</si>
  <si>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</si>
  <si>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</si>
  <si>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</si>
  <si>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</si>
  <si>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</si>
  <si>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</si>
  <si>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</si>
  <si>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</si>
  <si>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</si>
  <si>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</si>
  <si>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</si>
  <si>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</si>
  <si>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</si>
  <si>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</si>
  <si>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</si>
  <si>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</si>
  <si>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</si>
  <si>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</si>
  <si>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</si>
  <si>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</si>
  <si>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</si>
  <si>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</si>
  <si>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</si>
  <si>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</si>
  <si>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</si>
  <si>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</si>
  <si>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</si>
  <si>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</si>
  <si>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</si>
  <si>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</si>
  <si>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</si>
  <si>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</si>
  <si>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</si>
  <si>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</si>
  <si>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</si>
  <si>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</si>
  <si>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</si>
  <si>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</si>
  <si>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</si>
  <si>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</si>
  <si>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</si>
  <si>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</si>
  <si>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</si>
  <si>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</si>
  <si>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</si>
  <si>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</si>
  <si>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</si>
  <si>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</si>
  <si>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</si>
  <si>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</si>
  <si>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</si>
  <si>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</si>
  <si>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</si>
  <si>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</si>
  <si>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</si>
  <si>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</si>
  <si>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</si>
  <si>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</si>
  <si>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</si>
  <si>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</si>
  <si>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</si>
  <si>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</si>
  <si>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</si>
  <si>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</si>
  <si>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</si>
  <si>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</si>
  <si>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</si>
  <si>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</si>
  <si>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</si>
  <si>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</si>
  <si>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</si>
  <si>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</si>
  <si>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</si>
  <si>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</si>
  <si>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</si>
  <si>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</si>
  <si>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</si>
  <si>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</si>
  <si>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</si>
  <si>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</si>
  <si>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</si>
  <si>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</si>
  <si>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</si>
  <si>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</si>
  <si>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</si>
  <si>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</si>
  <si>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</si>
  <si>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</si>
  <si>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</si>
  <si>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</si>
  <si>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</si>
  <si>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</si>
  <si>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</si>
  <si>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</si>
  <si>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</si>
  <si>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</si>
  <si>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</si>
  <si>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</si>
  <si>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</si>
  <si>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</si>
  <si>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</si>
  <si>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</si>
  <si>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</si>
  <si>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</si>
  <si>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</si>
  <si>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</si>
  <si>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</si>
  <si>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</si>
  <si>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</si>
  <si>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</si>
  <si>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</si>
  <si>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</si>
  <si>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</si>
  <si>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</si>
  <si>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</si>
  <si>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</si>
  <si>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</si>
  <si>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</si>
  <si>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</si>
  <si>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</si>
  <si>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</si>
  <si>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</si>
  <si>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</si>
  <si>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</si>
  <si>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</si>
  <si>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</si>
  <si>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</si>
  <si>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</si>
  <si>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</si>
  <si>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</si>
  <si>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</si>
  <si>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</si>
  <si>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</si>
  <si>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</si>
  <si>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</si>
  <si>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</si>
  <si>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</si>
  <si>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</si>
  <si>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</si>
  <si>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</si>
  <si>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</si>
  <si>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</si>
  <si>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</si>
  <si>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</si>
  <si>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</si>
  <si>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</si>
  <si>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</si>
  <si>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</si>
  <si>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</si>
  <si>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</si>
  <si>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</si>
  <si>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</si>
  <si>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</si>
  <si>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</si>
  <si>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</si>
  <si>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</si>
  <si>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</si>
  <si>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</si>
  <si>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</si>
  <si>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</si>
  <si>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</si>
  <si>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</si>
  <si>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</si>
  <si>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</si>
  <si>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</si>
  <si>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</si>
  <si>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</si>
  <si>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</si>
  <si>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</si>
  <si>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</si>
  <si>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</si>
  <si>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</si>
  <si>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</si>
  <si>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</si>
  <si>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</si>
  <si>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</si>
  <si>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</si>
  <si>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</si>
  <si>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</si>
  <si>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</si>
  <si>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</si>
  <si>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</si>
  <si>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</si>
  <si>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</si>
  <si>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</si>
  <si>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</si>
  <si>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</si>
  <si>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</si>
  <si>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</si>
  <si>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</si>
  <si>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</si>
  <si>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</si>
  <si>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</si>
  <si>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</si>
  <si>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</si>
  <si>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</si>
  <si>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</si>
  <si>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</si>
  <si>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</si>
  <si>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</si>
  <si>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</si>
  <si>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</si>
  <si>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</si>
  <si>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</si>
  <si>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</si>
  <si>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</si>
  <si>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</si>
  <si>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</si>
  <si>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</si>
  <si>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</si>
  <si>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</si>
  <si>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</si>
  <si>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</si>
  <si>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</si>
  <si>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</si>
  <si>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</si>
  <si>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</si>
  <si>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</si>
  <si>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</si>
  <si>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</si>
  <si>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</si>
  <si>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</si>
  <si>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</si>
  <si>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</si>
  <si>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</si>
  <si>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</si>
  <si>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</si>
  <si>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</si>
  <si>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</si>
  <si>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</si>
  <si>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</si>
  <si>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</si>
  <si>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</si>
  <si>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</si>
  <si>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</si>
  <si>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</si>
  <si>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</si>
  <si>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</si>
  <si>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</si>
  <si>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</si>
  <si>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</si>
  <si>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</si>
  <si>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</si>
  <si>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</si>
  <si>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</si>
  <si>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</si>
  <si>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</si>
  <si>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</si>
  <si>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</si>
  <si>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</si>
  <si>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</si>
  <si>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</si>
  <si>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</si>
  <si>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</si>
  <si>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</si>
  <si>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</si>
  <si>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</si>
  <si>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</si>
  <si>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</si>
  <si>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</si>
  <si>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</si>
  <si>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</si>
  <si>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</si>
  <si>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</si>
  <si>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</si>
  <si>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</si>
  <si>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</si>
  <si>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</si>
  <si>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</si>
  <si>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</si>
  <si>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</si>
  <si>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</si>
  <si>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</si>
  <si>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</si>
  <si>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</si>
  <si>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</si>
  <si>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</si>
  <si>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</si>
  <si>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</si>
  <si>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</si>
  <si>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</si>
  <si>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</si>
  <si>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</si>
  <si>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</si>
  <si>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</si>
  <si>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</si>
  <si>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</si>
  <si>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</si>
  <si>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</si>
  <si>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</si>
  <si>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</si>
  <si>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</si>
  <si>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</si>
  <si>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</si>
  <si>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</si>
  <si>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</si>
  <si>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</si>
  <si>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</si>
  <si>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</si>
  <si>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</si>
  <si>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</si>
  <si>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</si>
  <si>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</si>
  <si>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</si>
  <si>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</si>
  <si>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</si>
  <si>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</si>
  <si>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</si>
  <si>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</si>
  <si>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</si>
  <si>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</si>
  <si>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</si>
  <si>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</si>
  <si>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</si>
  <si>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</si>
  <si>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</si>
  <si>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</si>
  <si>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</si>
  <si>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</si>
  <si>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</si>
  <si>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</si>
  <si>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</si>
  <si>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</si>
  <si>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</si>
  <si>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</si>
  <si>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</si>
  <si>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</si>
  <si>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</si>
  <si>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</si>
  <si>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</si>
  <si>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</si>
  <si>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</si>
  <si>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</si>
  <si>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</si>
  <si>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</si>
  <si>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</si>
  <si>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</si>
  <si>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</si>
  <si>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</si>
  <si>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</si>
  <si>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</si>
  <si>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</si>
  <si>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</si>
  <si>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</si>
  <si>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</si>
  <si>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</si>
  <si>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</si>
  <si>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</si>
  <si>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</si>
  <si>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</si>
  <si>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</si>
  <si>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</si>
  <si>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</si>
  <si>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</si>
  <si>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</si>
  <si>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</si>
  <si>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</si>
  <si>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</si>
  <si>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</si>
  <si>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</si>
  <si>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</si>
  <si>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</si>
  <si>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</si>
  <si>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</si>
  <si>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</si>
  <si>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</si>
  <si>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</si>
  <si>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</si>
  <si>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</si>
  <si>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</si>
  <si>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</si>
  <si>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</si>
  <si>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</si>
  <si>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</si>
  <si>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</si>
  <si>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</si>
  <si>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</si>
  <si>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</si>
  <si>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</si>
  <si>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</si>
  <si>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</si>
  <si>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</si>
  <si>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</si>
  <si>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</si>
  <si>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</si>
  <si>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</si>
  <si>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</si>
  <si>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</si>
  <si>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</si>
  <si>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</si>
  <si>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</si>
  <si>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</si>
  <si>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</si>
  <si>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</si>
  <si>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</si>
  <si>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</si>
  <si>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</si>
  <si>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</si>
  <si>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</si>
  <si>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</si>
  <si>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</si>
  <si>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</si>
  <si>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</si>
  <si>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</si>
  <si>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</si>
  <si>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</si>
  <si>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</si>
  <si>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</si>
  <si>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</si>
  <si>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</si>
  <si>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</si>
  <si>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</si>
  <si>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</si>
  <si>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</si>
  <si>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</si>
  <si>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</si>
  <si>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</si>
  <si>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</si>
  <si>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</si>
  <si>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</si>
  <si>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</si>
  <si>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</si>
  <si>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</si>
  <si>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</si>
  <si>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</si>
  <si>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</si>
  <si>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</si>
  <si>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</si>
  <si>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</si>
  <si>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</si>
  <si>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</si>
  <si>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</si>
  <si>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</si>
  <si>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</si>
  <si>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</si>
  <si>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</si>
  <si>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</si>
  <si>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</si>
  <si>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</si>
  <si>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</si>
  <si>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</si>
  <si>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</si>
  <si>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</si>
  <si>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</si>
  <si>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</si>
  <si>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</si>
  <si>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</si>
  <si>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</si>
  <si>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</si>
  <si>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</si>
  <si>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</si>
  <si>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</si>
  <si>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</si>
  <si>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</si>
  <si>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</si>
  <si>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</si>
  <si>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</si>
  <si>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</si>
  <si>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</si>
  <si>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</si>
  <si>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</si>
  <si>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</si>
  <si>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</si>
  <si>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</si>
  <si>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</si>
  <si>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</si>
  <si>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</si>
  <si>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</si>
  <si>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</si>
  <si>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</si>
  <si>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</si>
  <si>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</si>
  <si>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</si>
  <si>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</si>
  <si>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</si>
  <si>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</si>
  <si>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</si>
  <si>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</si>
  <si>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</si>
  <si>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</si>
  <si>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</si>
  <si>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</si>
  <si>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</si>
  <si>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</si>
  <si>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</si>
  <si>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</si>
  <si>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</si>
  <si>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</si>
  <si>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</si>
  <si>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</si>
  <si>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</si>
  <si>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</si>
  <si>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</si>
  <si>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</si>
  <si>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</si>
  <si>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</si>
  <si>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</si>
  <si>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</si>
  <si>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</si>
  <si>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</si>
  <si>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</si>
  <si>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</si>
  <si>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</si>
  <si>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</si>
  <si>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</si>
  <si>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</si>
  <si>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</si>
  <si>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</si>
  <si>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</si>
  <si>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</si>
  <si>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</si>
  <si>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</si>
  <si>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</si>
  <si>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</si>
  <si>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</si>
  <si>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</si>
  <si>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</si>
  <si>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</si>
  <si>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</si>
  <si>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</si>
  <si>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</si>
  <si>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</si>
  <si>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</si>
  <si>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</si>
  <si>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</si>
  <si>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</si>
  <si>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</si>
  <si>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</si>
  <si>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</si>
  <si>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</si>
  <si>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</si>
  <si>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</si>
  <si>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</si>
  <si>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</si>
  <si>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</si>
  <si>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</si>
  <si>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</si>
  <si>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</si>
  <si>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</si>
  <si>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</si>
  <si>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</si>
  <si>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</si>
  <si>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</si>
  <si>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</si>
  <si>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</si>
  <si>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</si>
  <si>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</si>
  <si>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</si>
  <si>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</si>
  <si>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</si>
  <si>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</si>
  <si>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</si>
  <si>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</si>
  <si>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</si>
  <si>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</si>
  <si>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</si>
  <si>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</si>
  <si>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</si>
  <si>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</si>
  <si>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</si>
  <si>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</si>
  <si>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</si>
  <si>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</si>
  <si>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</si>
  <si>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</si>
  <si>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</si>
  <si>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</si>
  <si>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</si>
  <si>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</si>
  <si>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</si>
  <si>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</si>
  <si>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</si>
  <si>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</si>
  <si>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</si>
  <si>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</si>
  <si>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</si>
  <si>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</si>
  <si>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</si>
  <si>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</si>
  <si>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</si>
  <si>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</si>
  <si>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</si>
  <si>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</si>
  <si>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</si>
  <si>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</si>
  <si>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</si>
  <si>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</si>
  <si>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</si>
  <si>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</si>
  <si>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</si>
  <si>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</si>
  <si>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</si>
  <si>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</si>
  <si>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</si>
  <si>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</si>
  <si>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</si>
  <si>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</si>
  <si>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</si>
  <si>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</si>
  <si>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</si>
  <si>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</si>
  <si>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</si>
  <si>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</si>
  <si>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</si>
  <si>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</si>
  <si>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</si>
  <si>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</si>
  <si>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</si>
  <si>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</si>
  <si>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</si>
  <si>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</si>
  <si>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</si>
  <si>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</si>
  <si>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</si>
  <si>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</si>
  <si>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</si>
  <si>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</si>
  <si>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</si>
  <si>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</si>
  <si>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</si>
  <si>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</si>
  <si>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</si>
  <si>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</si>
  <si>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</si>
  <si>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</si>
  <si>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</si>
  <si>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</si>
  <si>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</si>
  <si>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</si>
  <si>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</si>
  <si>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</si>
  <si>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</si>
  <si>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</si>
  <si>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</si>
  <si>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</si>
  <si>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</si>
  <si>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</si>
  <si>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</si>
  <si>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</si>
  <si>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</si>
  <si>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</si>
  <si>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</si>
  <si>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</si>
  <si>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</si>
  <si>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</si>
  <si>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</si>
  <si>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</si>
  <si>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</si>
  <si>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</si>
  <si>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</si>
  <si>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</si>
  <si>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</si>
  <si>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</si>
  <si>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</si>
  <si>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</si>
  <si>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</si>
  <si>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</si>
  <si>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</si>
  <si>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</si>
  <si>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</si>
  <si>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</si>
  <si>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</si>
  <si>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</si>
  <si>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</si>
  <si>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</si>
  <si>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</si>
  <si>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</si>
  <si>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</si>
  <si>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</si>
  <si>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</si>
  <si>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</si>
  <si>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</si>
  <si>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</si>
  <si>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</si>
  <si>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</si>
  <si>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</si>
  <si>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</si>
  <si>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</si>
  <si>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</si>
  <si>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</si>
  <si>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</si>
  <si>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</si>
  <si>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</si>
  <si>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</si>
  <si>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</si>
  <si>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</si>
  <si>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</si>
  <si>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</si>
  <si>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</si>
  <si>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</si>
  <si>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</si>
  <si>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</si>
  <si>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</si>
  <si>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</si>
  <si>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</si>
  <si>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</si>
  <si>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</si>
  <si>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</si>
  <si>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</si>
  <si>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</si>
  <si>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</si>
  <si>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</si>
  <si>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</si>
  <si>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</si>
  <si>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</si>
  <si>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</si>
  <si>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</si>
  <si>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</si>
  <si>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</si>
  <si>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</si>
  <si>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</si>
  <si>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</si>
  <si>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</si>
  <si>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</si>
  <si>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</si>
  <si>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</si>
  <si>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</si>
  <si>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</si>
  <si>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</si>
  <si>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</si>
  <si>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</si>
  <si>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</si>
  <si>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</si>
  <si>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</si>
  <si>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</si>
  <si>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</si>
  <si>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</si>
  <si>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</si>
  <si>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</si>
  <si>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</si>
  <si>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</si>
  <si>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</si>
  <si>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</si>
  <si>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</si>
  <si>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</si>
  <si>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</si>
  <si>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</si>
  <si>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</si>
  <si>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</si>
  <si>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</si>
  <si>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</si>
  <si>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</si>
  <si>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</si>
  <si>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</si>
  <si>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</si>
  <si>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</si>
  <si>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</si>
  <si>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</si>
  <si>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</si>
  <si>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</si>
  <si>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</si>
  <si>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</si>
  <si>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</si>
  <si>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</si>
  <si>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</si>
  <si>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</si>
  <si>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</si>
  <si>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</si>
  <si>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</si>
  <si>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</si>
  <si>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</si>
  <si>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</si>
  <si>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</si>
  <si>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</si>
  <si>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</si>
  <si>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</si>
  <si>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</si>
  <si>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</si>
  <si>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</si>
  <si>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</si>
  <si>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</si>
  <si>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</si>
  <si>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</si>
  <si>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</si>
  <si>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</si>
  <si>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</si>
  <si>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</si>
  <si>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</si>
  <si>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</si>
  <si>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</si>
  <si>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</si>
  <si>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</si>
  <si>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</si>
  <si>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</si>
  <si>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</si>
  <si>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</si>
  <si>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</si>
  <si>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</si>
  <si>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</si>
  <si>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</si>
  <si>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</si>
  <si>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</si>
  <si>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</si>
  <si>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</si>
  <si>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</si>
  <si>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</si>
  <si>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</si>
  <si>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</si>
  <si>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</si>
  <si>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</si>
  <si>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</si>
  <si>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</si>
  <si>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</si>
  <si>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</si>
  <si>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</si>
  <si>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</si>
  <si>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</si>
  <si>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</si>
  <si>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</si>
  <si>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</si>
  <si>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</si>
  <si>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</si>
  <si>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</si>
  <si>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</si>
  <si>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</si>
  <si>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</si>
  <si>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</si>
  <si>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</si>
  <si>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</si>
  <si>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</si>
  <si>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</si>
  <si>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</si>
  <si>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</si>
  <si>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</si>
  <si>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</si>
  <si>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</si>
  <si>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</si>
  <si>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</si>
  <si>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</si>
  <si>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</si>
  <si>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</si>
  <si>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</si>
  <si>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</si>
  <si>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</si>
  <si>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</si>
  <si>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</si>
  <si>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</si>
  <si>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</si>
  <si>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</si>
  <si>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</si>
  <si>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</si>
  <si>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</si>
  <si>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</si>
  <si>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</si>
  <si>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</si>
  <si>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</si>
  <si>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</si>
  <si>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</si>
  <si>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</si>
  <si>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</si>
  <si>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</si>
  <si>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</si>
  <si>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</si>
  <si>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</si>
  <si>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</si>
  <si>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</si>
  <si>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</si>
  <si>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</si>
  <si>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</si>
  <si>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</si>
  <si>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</si>
  <si>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</si>
  <si>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</si>
  <si>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</si>
  <si>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</si>
  <si>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</si>
  <si>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</si>
  <si>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</si>
  <si>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</si>
  <si>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</si>
  <si>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</si>
  <si>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</si>
  <si>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</si>
  <si>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</si>
  <si>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</si>
  <si>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</si>
  <si>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</si>
  <si>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</si>
  <si>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</si>
  <si>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</si>
  <si>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</si>
  <si>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</si>
  <si>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</si>
  <si>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</si>
  <si>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</si>
  <si>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</si>
  <si>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</si>
  <si>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</si>
  <si>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</si>
  <si>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</si>
  <si>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</si>
  <si>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</si>
  <si>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</si>
  <si>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</si>
  <si>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</si>
  <si>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</si>
  <si>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</si>
  <si>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</si>
  <si>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</si>
  <si>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</si>
  <si>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</si>
  <si>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</si>
  <si>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</si>
  <si>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</si>
  <si>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</si>
  <si>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</si>
  <si>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</si>
  <si>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</si>
  <si>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</si>
  <si>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</si>
  <si>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</si>
  <si>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</si>
  <si>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</si>
  <si>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</si>
  <si>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</si>
  <si>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</si>
  <si>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</si>
  <si>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</si>
  <si>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</si>
  <si>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</si>
  <si>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</si>
  <si>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</si>
  <si>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</si>
  <si>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</si>
  <si>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</si>
  <si>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</si>
  <si>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</si>
  <si>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</si>
  <si>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</si>
  <si>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</si>
  <si>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</si>
  <si>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</si>
  <si>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</si>
  <si>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</si>
  <si>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</si>
  <si>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</si>
  <si>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</si>
  <si>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</si>
  <si>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</si>
  <si>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</si>
  <si>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</si>
  <si>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</si>
  <si>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</si>
  <si>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</si>
  <si>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</si>
  <si>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</si>
  <si>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</si>
  <si>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</si>
  <si>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</si>
  <si>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</si>
  <si>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</si>
  <si>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</si>
  <si>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</si>
  <si>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</si>
  <si>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</si>
  <si>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</si>
  <si>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</si>
  <si>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</si>
  <si>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</si>
  <si>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</si>
  <si>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</si>
  <si>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</si>
  <si>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</si>
  <si>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</si>
  <si>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</si>
  <si>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</si>
  <si>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</si>
  <si>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</si>
  <si>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</si>
  <si>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</si>
  <si>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</si>
  <si>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</si>
  <si>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</si>
  <si>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</si>
  <si>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</si>
  <si>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</si>
  <si>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</si>
  <si>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</si>
  <si>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</si>
  <si>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</si>
  <si>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</si>
  <si>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</si>
  <si>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</si>
  <si>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</si>
  <si>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</si>
  <si>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</si>
  <si>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</si>
  <si>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</si>
  <si>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</si>
  <si>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</si>
  <si>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</si>
  <si>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</si>
  <si>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</si>
  <si>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</si>
  <si>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</si>
  <si>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</si>
  <si>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</si>
  <si>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</si>
  <si>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</si>
  <si>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</si>
  <si>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</si>
  <si>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</si>
  <si>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</si>
  <si>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</si>
  <si>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</si>
  <si>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</si>
  <si>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</si>
  <si>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</si>
  <si>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</si>
  <si>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</si>
  <si>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</si>
  <si>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</si>
  <si>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</si>
  <si>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</si>
  <si>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</si>
  <si>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</si>
  <si>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</si>
  <si>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</si>
  <si>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</si>
  <si>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</si>
  <si>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</si>
  <si>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</si>
  <si>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</si>
  <si>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</si>
  <si>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</si>
  <si>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</si>
  <si>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</si>
  <si>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</si>
  <si>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</si>
  <si>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</si>
  <si>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</si>
  <si>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</si>
  <si>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</si>
  <si>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</si>
  <si>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</si>
  <si>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</si>
  <si>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</si>
  <si>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</si>
  <si>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</si>
  <si>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</si>
  <si>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</si>
  <si>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</si>
  <si>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</si>
  <si>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</si>
  <si>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</si>
  <si>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</si>
  <si>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</si>
  <si>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</si>
  <si>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</si>
  <si>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</si>
  <si>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</si>
  <si>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</si>
  <si>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</si>
  <si>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</si>
  <si>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</si>
  <si>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</si>
  <si>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</si>
  <si>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</si>
  <si>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</si>
  <si>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</si>
  <si>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</si>
  <si>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</si>
  <si>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</si>
  <si>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</si>
  <si>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</si>
  <si>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</si>
  <si>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</si>
  <si>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</si>
  <si>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</si>
  <si>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</si>
  <si>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</si>
  <si>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</si>
  <si>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</si>
  <si>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</si>
  <si>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</si>
  <si>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</si>
  <si>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</si>
  <si>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</si>
  <si>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</si>
  <si>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</si>
  <si>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</si>
  <si>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</si>
  <si>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</si>
  <si>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</si>
  <si>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</si>
  <si>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</si>
  <si>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</si>
  <si>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</si>
  <si>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</si>
  <si>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</si>
  <si>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</si>
  <si>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</si>
  <si>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</si>
  <si>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</si>
  <si>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</si>
  <si>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</si>
  <si>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</si>
  <si>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</si>
  <si>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</si>
  <si>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</si>
  <si>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</si>
  <si>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</si>
  <si>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</si>
  <si>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</si>
  <si>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</si>
  <si>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</si>
  <si>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</si>
  <si>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</si>
  <si>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</si>
  <si>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</si>
  <si>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</si>
  <si>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</si>
  <si>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</si>
  <si>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</si>
  <si>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</si>
  <si>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</si>
  <si>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</si>
  <si>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</si>
  <si>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</si>
  <si>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</si>
  <si>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</si>
  <si>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</si>
  <si>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</si>
  <si>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</si>
  <si>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</si>
  <si>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</si>
  <si>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</si>
  <si>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</si>
  <si>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</si>
  <si>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</si>
  <si>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</si>
  <si>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</si>
  <si>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</si>
  <si>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</si>
  <si>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</si>
  <si>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</si>
  <si>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</si>
  <si>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</si>
  <si>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</si>
  <si>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</si>
  <si>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</si>
  <si>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</si>
  <si>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</si>
  <si>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</si>
  <si>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</si>
  <si>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</si>
  <si>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</si>
  <si>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</si>
  <si>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</si>
  <si>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</si>
  <si>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</si>
  <si>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</si>
  <si>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</si>
  <si>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</si>
  <si>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</si>
  <si>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</si>
  <si>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</si>
  <si>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</si>
  <si>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</si>
  <si>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</si>
  <si>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</si>
  <si>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</si>
  <si>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</si>
  <si>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</si>
  <si>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</si>
  <si>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</si>
  <si>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</si>
  <si>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</si>
  <si>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</si>
  <si>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</si>
  <si>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</si>
  <si>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</si>
  <si>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</si>
  <si>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</si>
  <si>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</si>
  <si>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</si>
  <si>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</si>
  <si>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</si>
  <si>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</si>
  <si>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</si>
  <si>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</si>
  <si>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</si>
  <si>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</si>
  <si>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</si>
  <si>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</si>
  <si>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</si>
  <si>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</si>
  <si>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</si>
  <si>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</si>
  <si>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</si>
  <si>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</si>
  <si>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</si>
  <si>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</si>
  <si>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</si>
  <si>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</si>
  <si>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</si>
  <si>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</si>
  <si>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</si>
  <si>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</si>
  <si>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</si>
  <si>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</si>
  <si>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</si>
  <si>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</si>
  <si>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</si>
  <si>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</si>
  <si>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</si>
  <si>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</si>
  <si>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</si>
  <si>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</si>
  <si>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</si>
  <si>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</si>
  <si>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</si>
  <si>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</si>
  <si>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</si>
  <si>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</si>
  <si>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</si>
  <si>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</si>
  <si>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</si>
  <si>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</si>
  <si>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</si>
  <si>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</si>
  <si>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</si>
  <si>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</si>
  <si>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</si>
  <si>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</si>
  <si>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</si>
  <si>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</si>
  <si>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</si>
  <si>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</si>
  <si>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</si>
  <si>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</si>
  <si>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</si>
  <si>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</si>
  <si>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</si>
  <si>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</si>
  <si>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</si>
  <si>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</si>
  <si>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</si>
  <si>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</si>
  <si>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</si>
  <si>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</si>
  <si>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</si>
  <si>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</si>
  <si>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</si>
  <si>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</si>
  <si>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</si>
  <si>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</si>
  <si>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</si>
  <si>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</si>
  <si>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</si>
  <si>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</si>
  <si>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</si>
  <si>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</si>
  <si>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</si>
  <si>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</si>
  <si>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</si>
  <si>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</si>
  <si>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</si>
  <si>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</si>
  <si>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</si>
  <si>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</si>
  <si>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</si>
  <si>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</si>
  <si>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</si>
  <si>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</si>
  <si>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</si>
  <si>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</si>
  <si>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</si>
  <si>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</si>
  <si>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</si>
  <si>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</si>
  <si>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</si>
  <si>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</si>
  <si>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</si>
  <si>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</si>
  <si>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</si>
  <si>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</si>
  <si>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</si>
  <si>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</si>
  <si>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</si>
  <si>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</si>
  <si>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</si>
  <si>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</si>
  <si>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</si>
  <si>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</si>
  <si>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</si>
  <si>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</si>
  <si>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</si>
  <si>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</si>
  <si>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</si>
  <si>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</si>
  <si>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</si>
  <si>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</si>
  <si>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</si>
  <si>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</si>
  <si>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</si>
  <si>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</si>
  <si>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</si>
  <si>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</si>
  <si>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</si>
  <si>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</si>
  <si>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</si>
  <si>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</si>
  <si>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</si>
  <si>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</si>
  <si>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</si>
  <si>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</si>
  <si>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</si>
  <si>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</si>
  <si>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</si>
  <si>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</si>
  <si>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</si>
  <si>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</si>
  <si>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</si>
  <si>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</si>
  <si>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</si>
  <si>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</si>
  <si>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</si>
  <si>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</si>
  <si>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</si>
  <si>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</si>
  <si>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</si>
  <si>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</si>
  <si>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</si>
  <si>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</si>
  <si>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</si>
  <si>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</si>
  <si>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</si>
  <si>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</si>
  <si>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</si>
  <si>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</si>
  <si>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</si>
  <si>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</si>
  <si>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</si>
  <si>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</si>
  <si>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</si>
  <si>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</si>
  <si>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</si>
  <si>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</si>
  <si>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</si>
  <si>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</si>
  <si>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</si>
  <si>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</si>
  <si>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</si>
  <si>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</si>
  <si>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</si>
  <si>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</si>
  <si>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</si>
  <si>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</si>
  <si>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</si>
  <si>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</si>
  <si>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</si>
  <si>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</si>
  <si>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</si>
  <si>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</si>
  <si>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</si>
  <si>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</si>
  <si>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</si>
  <si>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</si>
  <si>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</si>
  <si>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</si>
  <si>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</si>
  <si>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</si>
  <si>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</si>
  <si>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</si>
  <si>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</si>
  <si>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</si>
  <si>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</si>
  <si>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</si>
  <si>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</si>
  <si>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</si>
  <si>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</si>
  <si>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</si>
  <si>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</si>
  <si>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</si>
  <si>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</si>
  <si>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</si>
  <si>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</si>
  <si>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</si>
  <si>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</si>
  <si>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</si>
  <si>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</si>
  <si>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</si>
  <si>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</si>
  <si>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</si>
  <si>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</si>
  <si>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</si>
  <si>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</si>
  <si>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</si>
  <si>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</si>
  <si>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</si>
  <si>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</si>
  <si>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</si>
  <si>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</si>
  <si>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</si>
  <si>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</si>
  <si>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</si>
  <si>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</si>
  <si>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</si>
  <si>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</si>
  <si>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</si>
  <si>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</si>
  <si>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</si>
  <si>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</si>
  <si>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</si>
  <si>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</si>
  <si>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</si>
  <si>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</si>
  <si>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</si>
  <si>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</si>
  <si>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</si>
  <si>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</si>
  <si>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</si>
  <si>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</si>
  <si>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</si>
  <si>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</si>
  <si>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</si>
  <si>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</si>
  <si>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</si>
  <si>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</si>
  <si>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</si>
  <si>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</si>
  <si>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</si>
  <si>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</si>
  <si>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</si>
  <si>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</si>
  <si>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</si>
  <si>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</si>
  <si>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</si>
  <si>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</si>
  <si>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</si>
  <si>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</si>
  <si>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</si>
  <si>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</si>
  <si>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</si>
  <si>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</si>
  <si>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</si>
  <si>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</si>
  <si>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</si>
  <si>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</si>
  <si>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</si>
  <si>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</si>
  <si>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</si>
  <si>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</si>
  <si>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</si>
  <si>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</si>
  <si>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</si>
  <si>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</si>
  <si>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</si>
  <si>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</si>
  <si>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</si>
  <si>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</si>
  <si>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</si>
  <si>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</si>
  <si>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</si>
  <si>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</si>
  <si>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</si>
  <si>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</si>
  <si>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</si>
  <si>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</si>
  <si>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</si>
  <si>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</si>
  <si>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</si>
  <si>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</si>
  <si>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</si>
  <si>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</si>
  <si>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</si>
  <si>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</si>
  <si>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</si>
  <si>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</si>
  <si>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</si>
  <si>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</si>
  <si>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</si>
  <si>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</si>
  <si>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</si>
  <si>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</si>
  <si>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</si>
  <si>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</si>
  <si>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</si>
  <si>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</si>
  <si>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</si>
  <si>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</si>
  <si>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</si>
  <si>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</si>
  <si>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</si>
  <si>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</si>
  <si>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</si>
  <si>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</si>
  <si>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</si>
  <si>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</si>
  <si>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</si>
  <si>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</si>
  <si>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</si>
  <si>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</si>
  <si>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</si>
  <si>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</si>
  <si>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</si>
  <si>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</si>
  <si>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</si>
  <si>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</si>
  <si>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</si>
  <si>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</si>
  <si>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</si>
  <si>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</si>
  <si>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</si>
  <si>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</si>
  <si>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</si>
  <si>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</si>
  <si>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</si>
  <si>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</si>
  <si>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</si>
  <si>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</si>
  <si>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</si>
  <si>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</si>
  <si>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</si>
  <si>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</si>
  <si>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</si>
  <si>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</si>
  <si>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</si>
  <si>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</si>
  <si>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</si>
  <si>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</si>
  <si>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</si>
  <si>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</si>
  <si>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</si>
  <si>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</si>
  <si>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</si>
  <si>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</si>
  <si>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</si>
  <si>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</si>
  <si>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</si>
  <si>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</si>
  <si>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</si>
  <si>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</si>
  <si>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</si>
  <si>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</si>
  <si>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</si>
  <si>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</si>
  <si>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</si>
  <si>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</si>
  <si>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</si>
  <si>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</si>
  <si>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</si>
  <si>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</si>
  <si>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</si>
  <si>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</si>
  <si>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</si>
  <si>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</si>
  <si>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</si>
  <si>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</si>
  <si>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</si>
  <si>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</si>
  <si>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</si>
  <si>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</si>
  <si>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</si>
  <si>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</si>
  <si>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</si>
  <si>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</si>
  <si>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</si>
  <si>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</si>
  <si>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</si>
  <si>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</si>
  <si>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</si>
  <si>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</si>
  <si>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</si>
  <si>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</si>
  <si>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</si>
  <si>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</si>
  <si>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</si>
  <si>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</si>
  <si>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</si>
  <si>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</si>
  <si>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</si>
  <si>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</si>
  <si>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</si>
  <si>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</si>
  <si>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</si>
  <si>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</si>
  <si>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</si>
  <si>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</si>
  <si>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</si>
  <si>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</si>
  <si>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</si>
  <si>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</si>
  <si>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</si>
  <si>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</si>
  <si>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</si>
  <si>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</si>
  <si>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</si>
  <si>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</si>
  <si>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</si>
  <si>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</si>
  <si>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</si>
  <si>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</si>
  <si>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</si>
  <si>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</si>
  <si>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</si>
  <si>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</si>
  <si>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</si>
  <si>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</si>
  <si>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</si>
  <si>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</si>
  <si>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</si>
  <si>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</si>
  <si>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</si>
  <si>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</si>
  <si>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</si>
  <si>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</si>
  <si>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</si>
  <si>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</si>
  <si>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</si>
  <si>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</si>
  <si>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</si>
  <si>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</si>
  <si>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</si>
  <si>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</si>
  <si>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</si>
  <si>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</si>
  <si>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</si>
  <si>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</si>
  <si>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</si>
  <si>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</si>
  <si>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</si>
  <si>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</si>
  <si>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</si>
  <si>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</si>
  <si>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</si>
  <si>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</si>
  <si>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</si>
  <si>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</si>
  <si>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</si>
  <si>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</si>
  <si>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</si>
  <si>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</si>
  <si>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</si>
  <si>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</si>
  <si>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</si>
  <si>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</si>
  <si>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</si>
  <si>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</si>
  <si>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</si>
  <si>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</si>
  <si>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</si>
  <si>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</si>
  <si>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</si>
  <si>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</si>
  <si>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</si>
  <si>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</si>
  <si>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</si>
  <si>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</si>
  <si>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</si>
  <si>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</si>
  <si>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</si>
  <si>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</si>
  <si>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</si>
  <si>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</si>
  <si>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</si>
  <si>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</si>
  <si>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</si>
  <si>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</si>
  <si>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</si>
  <si>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</si>
  <si>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</si>
  <si>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</si>
  <si>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</si>
  <si>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</si>
  <si>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</si>
  <si>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</si>
  <si>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</si>
  <si>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</si>
  <si>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</si>
  <si>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</si>
  <si>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</si>
  <si>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</si>
  <si>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</si>
  <si>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</si>
  <si>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</si>
  <si>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</si>
  <si>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</si>
  <si>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</si>
  <si>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</si>
  <si>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</si>
  <si>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</si>
  <si>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</si>
  <si>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</si>
  <si>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</si>
  <si>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</si>
  <si>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</si>
  <si>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</si>
  <si>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</si>
  <si>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</si>
  <si>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</si>
  <si>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</si>
  <si>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</si>
  <si>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</si>
  <si>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</si>
  <si>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</si>
  <si>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</si>
  <si>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</si>
  <si>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</si>
  <si>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</si>
  <si>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</si>
  <si>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</si>
  <si>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</si>
  <si>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</si>
  <si>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</si>
  <si>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</si>
  <si>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</si>
  <si>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</si>
  <si>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</si>
  <si>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</si>
  <si>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</si>
  <si>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</si>
  <si>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</si>
  <si>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</si>
  <si>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</si>
  <si>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</si>
  <si>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</si>
  <si>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</si>
  <si>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</si>
  <si>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</si>
  <si>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</si>
  <si>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</si>
  <si>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</si>
  <si>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</si>
  <si>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</si>
  <si>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</si>
  <si>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</si>
  <si>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</si>
  <si>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</si>
  <si>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</si>
  <si>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</si>
  <si>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</si>
  <si>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</si>
  <si>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</si>
  <si>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</si>
  <si>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</si>
  <si>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</si>
  <si>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</si>
  <si>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</si>
  <si>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</si>
  <si>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</si>
  <si>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</si>
  <si>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</si>
  <si>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</si>
  <si>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</si>
  <si>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</si>
  <si>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</si>
  <si>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</si>
  <si>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</si>
  <si>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</si>
  <si>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</si>
  <si>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</si>
  <si>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</si>
  <si>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</si>
  <si>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</si>
  <si>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</si>
  <si>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</si>
  <si>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</si>
  <si>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</si>
  <si>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</si>
  <si>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</si>
  <si>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</si>
  <si>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</si>
  <si>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</si>
  <si>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</si>
  <si>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</si>
  <si>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</si>
  <si>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</si>
  <si>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</si>
  <si>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</si>
  <si>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</si>
  <si>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</si>
  <si>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</si>
  <si>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</si>
  <si>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</si>
  <si>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</si>
  <si>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</si>
  <si>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</si>
  <si>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</si>
  <si>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</si>
  <si>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</si>
  <si>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</si>
  <si>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</si>
  <si>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</si>
  <si>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</si>
  <si>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</si>
  <si>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</si>
  <si>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</si>
  <si>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</si>
  <si>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</si>
  <si>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</si>
  <si>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</si>
  <si>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</si>
  <si>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</si>
  <si>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</si>
  <si>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</si>
  <si>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</si>
  <si>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</si>
  <si>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</si>
  <si>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</si>
  <si>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</si>
  <si>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</si>
  <si>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</si>
  <si>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</si>
  <si>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</si>
  <si>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</si>
  <si>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</si>
  <si>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</si>
  <si>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</si>
  <si>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</si>
  <si>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</si>
  <si>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</si>
  <si>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</si>
  <si>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</si>
  <si>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</si>
  <si>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</si>
  <si>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</si>
  <si>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</si>
  <si>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</si>
  <si>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</si>
  <si>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</si>
  <si>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</si>
  <si>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</si>
  <si>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</si>
  <si>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</si>
  <si>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</si>
  <si>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</si>
  <si>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</si>
  <si>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</si>
  <si>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</si>
  <si>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</si>
  <si>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</si>
  <si>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</si>
  <si>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</si>
  <si>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</si>
  <si>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</si>
  <si>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</si>
  <si>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</si>
  <si>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</si>
  <si>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</si>
  <si>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</si>
  <si>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</si>
  <si>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</si>
  <si>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</si>
  <si>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</si>
  <si>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</si>
  <si>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</si>
  <si>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</si>
  <si>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</si>
  <si>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</si>
  <si>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</si>
  <si>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</si>
  <si>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</si>
  <si>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</si>
  <si>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</si>
  <si>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</si>
  <si>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</si>
  <si>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</si>
  <si>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</si>
  <si>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</si>
  <si>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</si>
  <si>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</si>
  <si>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</si>
  <si>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</si>
  <si>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</si>
  <si>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</si>
  <si>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</si>
  <si>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</si>
  <si>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</si>
  <si>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</si>
  <si>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</si>
  <si>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</si>
  <si>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</si>
  <si>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</si>
  <si>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</si>
  <si>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</si>
  <si>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</si>
  <si>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</si>
  <si>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</si>
  <si>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</si>
  <si>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</si>
  <si>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</si>
  <si>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</si>
  <si>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</si>
  <si>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</si>
  <si>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</si>
  <si>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</si>
  <si>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</si>
  <si>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</si>
  <si>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</si>
  <si>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</si>
  <si>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</si>
  <si>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</si>
  <si>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</si>
  <si>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</si>
  <si>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</si>
  <si>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</si>
  <si>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</si>
  <si>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</si>
  <si>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</si>
  <si>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</si>
  <si>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</si>
  <si>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</si>
  <si>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</si>
  <si>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</si>
  <si>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</si>
  <si>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</si>
  <si>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</si>
  <si>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</si>
  <si>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</si>
  <si>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</si>
  <si>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</si>
  <si>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</si>
  <si>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</si>
  <si>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</si>
  <si>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</si>
  <si>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</si>
  <si>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</si>
  <si>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</si>
  <si>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</si>
  <si>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</si>
  <si>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</si>
  <si>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</si>
  <si>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</si>
  <si>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</si>
  <si>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</si>
  <si>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</si>
  <si>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</si>
  <si>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</si>
  <si>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</si>
  <si>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</si>
  <si>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</si>
  <si>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</si>
  <si>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</si>
  <si>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</si>
  <si>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</si>
  <si>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</si>
  <si>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</si>
  <si>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</si>
  <si>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</si>
  <si>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</si>
  <si>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</si>
  <si>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</si>
  <si>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</si>
  <si>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</si>
  <si>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</si>
  <si>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</si>
  <si>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</si>
  <si>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</si>
  <si>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</si>
  <si>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</si>
  <si>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</si>
  <si>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</si>
  <si>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</si>
  <si>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</si>
  <si>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</si>
  <si>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</si>
  <si>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</si>
  <si>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</si>
  <si>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</si>
  <si>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</si>
  <si>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</si>
  <si>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</si>
  <si>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</si>
  <si>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</si>
  <si>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</si>
  <si>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</si>
  <si>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</si>
  <si>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</si>
  <si>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</si>
  <si>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</si>
  <si>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</si>
  <si>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</si>
  <si>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</si>
  <si>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</si>
  <si>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</si>
  <si>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</si>
  <si>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</si>
  <si>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</si>
  <si>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</si>
  <si>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</si>
  <si>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</si>
  <si>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</si>
  <si>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</si>
  <si>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</si>
  <si>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</si>
  <si>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</si>
  <si>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</si>
  <si>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</si>
  <si>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</si>
  <si>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</si>
  <si>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</si>
  <si>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</si>
  <si>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</si>
  <si>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</si>
  <si>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</si>
  <si>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</si>
  <si>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</si>
  <si>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</si>
  <si>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</si>
  <si>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</si>
  <si>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</si>
  <si>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</si>
  <si>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</si>
  <si>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</si>
  <si>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</si>
  <si>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</si>
  <si>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</si>
  <si>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</si>
  <si>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</si>
  <si>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</si>
  <si>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</si>
  <si>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</si>
  <si>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</si>
  <si>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</si>
  <si>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</si>
  <si>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</si>
  <si>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</si>
  <si>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</si>
  <si>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</si>
  <si>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</si>
  <si>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</si>
  <si>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</si>
  <si>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</si>
  <si>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</si>
  <si>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</si>
  <si>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</si>
  <si>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</si>
  <si>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</si>
  <si>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</si>
  <si>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</si>
  <si>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</si>
  <si>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</si>
  <si>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</si>
  <si>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</si>
  <si>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</si>
  <si>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</si>
  <si>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</si>
  <si>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</si>
  <si>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</si>
  <si>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</si>
  <si>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</si>
  <si>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</si>
  <si>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</si>
  <si>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</si>
  <si>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</si>
  <si>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</si>
  <si>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</si>
  <si>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</si>
  <si>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</si>
  <si>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</si>
  <si>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</si>
  <si>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</si>
  <si>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</si>
  <si>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</si>
  <si>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</si>
  <si>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</si>
  <si>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</si>
  <si>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</si>
  <si>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</si>
  <si>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</si>
  <si>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</si>
  <si>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</si>
  <si>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</si>
  <si>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</si>
  <si>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</si>
  <si>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</si>
  <si>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</si>
  <si>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</si>
  <si>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</si>
  <si>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</si>
  <si>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</si>
  <si>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</si>
  <si>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</si>
  <si>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</si>
  <si>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</si>
  <si>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</si>
  <si>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</si>
  <si>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</si>
  <si>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</si>
  <si>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</si>
  <si>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</si>
  <si>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</si>
  <si>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</si>
  <si>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</si>
  <si>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</si>
  <si>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</si>
  <si>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</si>
  <si>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</si>
  <si>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</si>
  <si>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</si>
  <si>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</si>
  <si>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</si>
  <si>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</si>
  <si>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</si>
  <si>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</si>
  <si>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</si>
  <si>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</si>
  <si>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</si>
  <si>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</si>
  <si>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</si>
  <si>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</si>
  <si>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</si>
  <si>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</si>
  <si>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</si>
  <si>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</si>
  <si>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</si>
  <si>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</si>
  <si>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</si>
  <si>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</si>
  <si>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</si>
  <si>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</si>
  <si>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</si>
  <si>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</si>
  <si>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</si>
  <si>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</si>
  <si>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</si>
  <si>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</si>
  <si>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</si>
  <si>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</si>
  <si>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</si>
  <si>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</si>
  <si>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</si>
  <si>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</si>
  <si>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</si>
  <si>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</si>
  <si>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</si>
  <si>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</si>
  <si>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</si>
  <si>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</si>
  <si>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</si>
  <si>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</si>
  <si>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</si>
  <si>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</si>
  <si>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</si>
  <si>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</si>
  <si>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</si>
  <si>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</si>
  <si>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</si>
  <si>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</si>
  <si>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</si>
  <si>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</si>
  <si>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</si>
  <si>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</si>
  <si>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</si>
  <si>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</si>
  <si>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</si>
  <si>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</si>
  <si>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</si>
  <si>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</si>
  <si>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</si>
  <si>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</si>
  <si>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</si>
  <si>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</si>
  <si>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</si>
  <si>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</si>
  <si>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</si>
  <si>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</si>
  <si>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</si>
  <si>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</si>
  <si>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</si>
  <si>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</si>
  <si>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</si>
  <si>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</si>
  <si>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</si>
  <si>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</si>
  <si>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</si>
  <si>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</si>
  <si>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</si>
  <si>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</si>
  <si>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</si>
  <si>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</si>
  <si>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</si>
  <si>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</si>
  <si>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</si>
  <si>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</si>
  <si>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</si>
  <si>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</si>
  <si>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</si>
  <si>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</si>
  <si>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</si>
  <si>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</si>
  <si>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</si>
  <si>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</si>
  <si>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</si>
  <si>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</si>
  <si>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</si>
  <si>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</si>
  <si>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</si>
  <si>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</si>
  <si>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</si>
  <si>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</si>
  <si>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</si>
  <si>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</si>
  <si>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</si>
  <si>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</si>
  <si>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</si>
  <si>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</si>
  <si>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</si>
  <si>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</si>
  <si>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</si>
  <si>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</si>
  <si>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</si>
  <si>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</si>
  <si>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</si>
  <si>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</si>
  <si>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</si>
  <si>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</si>
  <si>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</si>
  <si>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</si>
  <si>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</si>
  <si>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</si>
  <si>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</si>
  <si>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</si>
  <si>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</si>
  <si>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</si>
  <si>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</si>
  <si>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</si>
  <si>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</si>
  <si>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</si>
  <si>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</si>
  <si>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</si>
  <si>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</si>
  <si>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</si>
  <si>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</si>
  <si>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</si>
  <si>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</si>
  <si>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</si>
  <si>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</si>
  <si>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</si>
  <si>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</si>
  <si>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</si>
  <si>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</si>
  <si>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</si>
  <si>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</si>
  <si>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</si>
  <si>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</si>
  <si>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</si>
  <si>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</si>
  <si>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</si>
  <si>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</si>
  <si>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</si>
  <si>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</si>
  <si>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</si>
  <si>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</si>
  <si>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</si>
  <si>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</si>
  <si>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</si>
  <si>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</si>
  <si>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</si>
  <si>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</si>
  <si>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</si>
  <si>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</si>
  <si>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</si>
  <si>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</si>
  <si>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</si>
  <si>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</si>
  <si>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</si>
  <si>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</si>
  <si>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</si>
  <si>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</si>
  <si>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</si>
  <si>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</si>
  <si>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</si>
  <si>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</si>
  <si>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</si>
  <si>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</si>
  <si>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</si>
  <si>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</si>
  <si>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</si>
  <si>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</si>
  <si>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</si>
  <si>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</si>
  <si>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</si>
  <si>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</si>
  <si>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</si>
  <si>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</si>
  <si>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</si>
  <si>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</si>
  <si>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</si>
  <si>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</si>
  <si>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</si>
  <si>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</si>
  <si>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</si>
  <si>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</si>
  <si>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</si>
  <si>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</si>
  <si>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</si>
  <si>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</si>
  <si>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</si>
  <si>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</si>
  <si>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</si>
  <si>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</si>
  <si>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</si>
  <si>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</si>
  <si>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</si>
  <si>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</si>
  <si>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</si>
  <si>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</si>
  <si>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</si>
  <si>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</si>
  <si>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</si>
  <si>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</si>
  <si>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</si>
  <si>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</si>
  <si>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</si>
  <si>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</si>
  <si>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</si>
  <si>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</si>
  <si>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</si>
  <si>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</si>
  <si>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</si>
  <si>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</si>
  <si>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</si>
  <si>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</si>
  <si>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</si>
  <si>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</si>
  <si>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</si>
  <si>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</si>
  <si>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</si>
  <si>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</si>
  <si>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</si>
  <si>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</si>
  <si>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</si>
  <si>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</si>
  <si>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</si>
  <si>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</si>
  <si>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</si>
  <si>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</si>
  <si>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</si>
  <si>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</si>
  <si>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</si>
  <si>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</si>
  <si>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</si>
  <si>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</si>
  <si>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</si>
  <si>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</si>
  <si>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</si>
  <si>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</si>
  <si>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</si>
  <si>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</si>
  <si>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</si>
  <si>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</si>
  <si>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</si>
  <si>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</si>
  <si>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</si>
  <si>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</si>
  <si>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</si>
  <si>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</si>
  <si>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</si>
  <si>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</si>
  <si>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</si>
  <si>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</si>
  <si>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</si>
  <si>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</si>
  <si>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</si>
  <si>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</si>
  <si>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</si>
  <si>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</si>
  <si>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</si>
  <si>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</si>
  <si>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</si>
  <si>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</si>
  <si>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</si>
  <si>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</si>
  <si>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</si>
  <si>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</si>
  <si>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</si>
  <si>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</si>
  <si>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</si>
  <si>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</si>
  <si>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</si>
  <si>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</si>
  <si>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</si>
  <si>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</si>
  <si>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</si>
  <si>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</si>
  <si>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</si>
  <si>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</si>
  <si>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</si>
  <si>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</si>
  <si>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</si>
  <si>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</si>
  <si>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</si>
  <si>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</si>
  <si>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</si>
  <si>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</si>
  <si>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</si>
  <si>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</si>
  <si>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</si>
  <si>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</si>
  <si>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</si>
  <si>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</si>
  <si>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</si>
  <si>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</si>
  <si>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</si>
  <si>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</si>
  <si>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</si>
  <si>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</si>
  <si>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</si>
  <si>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</si>
  <si>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</si>
  <si>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</si>
  <si>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</si>
  <si>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</si>
  <si>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</si>
  <si>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</si>
  <si>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</si>
  <si>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</si>
  <si>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</si>
  <si>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</si>
  <si>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</si>
  <si>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</si>
  <si>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</si>
  <si>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</si>
  <si>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</si>
  <si>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</si>
  <si>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</si>
  <si>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</si>
  <si>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</si>
  <si>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</si>
  <si>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</si>
  <si>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</si>
  <si>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</si>
  <si>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</si>
  <si>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</si>
  <si>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</si>
  <si>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</si>
  <si>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</si>
  <si>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</si>
  <si>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</si>
  <si>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</si>
  <si>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</si>
  <si>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</si>
  <si>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</si>
  <si>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</si>
  <si>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</si>
  <si>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</si>
  <si>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</si>
  <si>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</si>
  <si>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</si>
  <si>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</si>
  <si>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</si>
  <si>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</si>
  <si>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</si>
  <si>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</si>
  <si>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</si>
  <si>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</si>
  <si>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</si>
  <si>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</si>
  <si>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</si>
  <si>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</si>
  <si>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</si>
  <si>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</si>
  <si>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</si>
  <si>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</si>
  <si>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</si>
  <si>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</si>
  <si>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</si>
  <si>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</si>
  <si>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</si>
  <si>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</si>
  <si>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</si>
  <si>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</si>
  <si>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</si>
  <si>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</si>
  <si>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</si>
  <si>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</si>
  <si>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</si>
  <si>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</si>
  <si>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</si>
  <si>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</si>
  <si>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</si>
  <si>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</si>
  <si>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</si>
  <si>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</si>
  <si>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</si>
  <si>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</si>
  <si>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</si>
  <si>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</si>
  <si>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</si>
  <si>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</si>
  <si>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</si>
  <si>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</si>
  <si>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</si>
  <si>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</si>
  <si>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</si>
  <si>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</si>
  <si>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</si>
  <si>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</si>
  <si>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</si>
  <si>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</si>
  <si>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</si>
  <si>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</si>
  <si>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</si>
  <si>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</si>
  <si>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</si>
  <si>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</si>
  <si>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</si>
  <si>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</si>
  <si>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</si>
  <si>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</si>
  <si>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</si>
  <si>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</si>
  <si>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</si>
  <si>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</si>
  <si>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</si>
  <si>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</si>
  <si>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</si>
  <si>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</si>
  <si>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</si>
  <si>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</si>
  <si>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</si>
  <si>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</si>
  <si>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</si>
  <si>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</si>
  <si>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</si>
  <si>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</si>
  <si>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</si>
  <si>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</si>
  <si>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</si>
  <si>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</si>
  <si>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</si>
  <si>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</si>
  <si>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</si>
  <si>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</si>
  <si>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</si>
  <si>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</si>
  <si>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</si>
  <si>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</si>
  <si>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</si>
  <si>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</si>
  <si>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</si>
  <si>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</si>
  <si>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</si>
  <si>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</si>
  <si>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</si>
  <si>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</si>
  <si>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</si>
  <si>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</si>
  <si>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</si>
  <si>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</si>
  <si>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</si>
  <si>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</si>
  <si>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</si>
  <si>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</si>
  <si>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</si>
  <si>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</si>
  <si>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</si>
  <si>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</si>
  <si>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</si>
  <si>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</si>
  <si>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</si>
  <si>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</si>
  <si>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</si>
  <si>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</si>
  <si>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</si>
  <si>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</si>
  <si>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</si>
  <si>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</si>
  <si>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</si>
  <si>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</si>
  <si>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</si>
  <si>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</si>
  <si>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</si>
  <si>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</si>
  <si>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</si>
  <si>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</si>
  <si>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</si>
  <si>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</si>
  <si>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</si>
  <si>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</si>
  <si>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</si>
  <si>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</si>
  <si>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</si>
  <si>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</si>
  <si>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</si>
  <si>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</si>
  <si>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</si>
  <si>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</si>
  <si>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</si>
  <si>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</si>
  <si>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</si>
  <si>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</si>
  <si>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</si>
  <si>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</si>
  <si>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</si>
  <si>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</si>
  <si>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</si>
  <si>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</si>
  <si>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</si>
  <si>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</si>
  <si>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</si>
  <si>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</si>
  <si>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</si>
  <si>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</si>
  <si>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</si>
  <si>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</si>
  <si>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</si>
  <si>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</si>
  <si>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</si>
  <si>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</si>
  <si>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</si>
  <si>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</si>
  <si>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</si>
  <si>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</si>
  <si>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</si>
  <si>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</si>
  <si>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</si>
  <si>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</si>
  <si>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</si>
  <si>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</si>
  <si>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</si>
  <si>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</si>
  <si>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</si>
  <si>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</si>
  <si>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</si>
  <si>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</si>
  <si>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</si>
  <si>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</si>
  <si>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</si>
  <si>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</si>
  <si>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</si>
  <si>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</si>
  <si>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</si>
  <si>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</si>
  <si>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</si>
  <si>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</si>
  <si>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</si>
  <si>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</si>
  <si>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</si>
  <si>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</si>
  <si>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</si>
  <si>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</si>
  <si>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</si>
  <si>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</si>
  <si>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</si>
  <si>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</si>
  <si>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</si>
  <si>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</si>
  <si>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</si>
  <si>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</si>
  <si>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</si>
  <si>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</si>
  <si>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</si>
  <si>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</si>
  <si>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</si>
  <si>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</si>
  <si>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</si>
  <si>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</si>
  <si>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</si>
  <si>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</si>
  <si>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</si>
  <si>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</si>
  <si>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</si>
  <si>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</si>
  <si>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</si>
  <si>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</si>
  <si>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</si>
  <si>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</si>
  <si>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</si>
  <si>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</si>
  <si>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</si>
  <si>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</si>
  <si>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</si>
  <si>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</si>
  <si>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</si>
  <si>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</si>
  <si>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</si>
  <si>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</si>
  <si>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</si>
  <si>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</si>
  <si>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</si>
  <si>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</si>
  <si>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</si>
  <si>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</si>
  <si>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</si>
  <si>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</si>
  <si>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</si>
  <si>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</si>
  <si>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</si>
  <si>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</si>
  <si>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</si>
  <si>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</si>
  <si>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</si>
  <si>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</si>
  <si>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</si>
  <si>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</si>
  <si>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</si>
  <si>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</si>
  <si>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</si>
  <si>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</si>
  <si>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</si>
  <si>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</si>
  <si>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</si>
  <si>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</si>
  <si>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</si>
  <si>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</si>
  <si>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</si>
  <si>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</si>
  <si>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</si>
  <si>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</si>
  <si>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</si>
  <si>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</si>
  <si>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</si>
  <si>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</si>
  <si>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</si>
  <si>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</si>
  <si>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</si>
  <si>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</si>
  <si>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</si>
  <si>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</si>
  <si>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</si>
  <si>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</si>
  <si>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</si>
  <si>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</si>
  <si>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</si>
  <si>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</si>
  <si>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</si>
  <si>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</si>
  <si>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</si>
  <si>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</si>
  <si>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</si>
  <si>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</si>
  <si>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</si>
  <si>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</si>
  <si>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</si>
  <si>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</si>
  <si>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</si>
  <si>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</si>
  <si>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</si>
  <si>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</si>
  <si>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</si>
  <si>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</si>
  <si>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</si>
  <si>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</si>
  <si>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</si>
  <si>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</si>
  <si>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</si>
  <si>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</si>
  <si>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</si>
  <si>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</si>
  <si>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</si>
  <si>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</si>
  <si>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</si>
  <si>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</si>
  <si>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</si>
  <si>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</si>
  <si>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</si>
  <si>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</si>
  <si>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</si>
  <si>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</si>
  <si>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</si>
  <si>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</si>
  <si>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</si>
  <si>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</si>
  <si>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</si>
  <si>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</si>
  <si>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</si>
  <si>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</si>
  <si>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</si>
  <si>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</si>
  <si>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</si>
  <si>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</si>
  <si>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</si>
  <si>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</si>
  <si>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</si>
  <si>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</si>
  <si>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</si>
  <si>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</si>
  <si>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</si>
  <si>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</si>
  <si>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</si>
  <si>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</si>
  <si>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</si>
  <si>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</si>
  <si>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</si>
  <si>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</si>
  <si>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</si>
  <si>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</si>
  <si>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</si>
  <si>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</si>
  <si>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</si>
  <si>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</si>
  <si>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</si>
  <si>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</si>
  <si>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</si>
  <si>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</si>
  <si>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</si>
  <si>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</si>
  <si>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</si>
  <si>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</si>
  <si>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</si>
  <si>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</si>
  <si>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</si>
  <si>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</si>
  <si>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</si>
  <si>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</si>
  <si>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</si>
  <si>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</si>
  <si>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</si>
  <si>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</si>
  <si>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</si>
  <si>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</si>
  <si>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</si>
  <si>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</si>
  <si>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</si>
  <si>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</si>
  <si>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</si>
  <si>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</si>
  <si>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</si>
  <si>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</si>
  <si>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</si>
  <si>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</si>
  <si>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</si>
  <si>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</si>
  <si>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</si>
  <si>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</si>
  <si>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</si>
  <si>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</si>
  <si>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</si>
  <si>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</si>
  <si>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</si>
  <si>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</si>
  <si>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</si>
  <si>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</si>
  <si>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</si>
  <si>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</si>
  <si>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</si>
  <si>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</si>
  <si>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</si>
  <si>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</si>
  <si>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</si>
  <si>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</si>
  <si>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</si>
  <si>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</si>
  <si>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</si>
  <si>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</si>
  <si>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</si>
  <si>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</si>
  <si>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</si>
  <si>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</si>
  <si>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</si>
  <si>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</si>
  <si>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</si>
  <si>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</si>
  <si>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</si>
  <si>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</si>
  <si>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</si>
  <si>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</si>
  <si>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</si>
  <si>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</si>
  <si>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</si>
  <si>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</si>
  <si>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</si>
  <si>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</si>
  <si>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</si>
  <si>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</si>
  <si>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</si>
  <si>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</si>
  <si>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</si>
  <si>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</si>
  <si>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</si>
  <si>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</si>
  <si>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</si>
  <si>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</si>
  <si>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</si>
  <si>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</si>
  <si>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</si>
  <si>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</si>
  <si>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</si>
  <si>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</si>
  <si>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</si>
  <si>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</si>
  <si>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</si>
  <si>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</si>
  <si>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</si>
  <si>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</si>
  <si>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</si>
  <si>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</si>
  <si>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</si>
  <si>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</si>
  <si>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</si>
  <si>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</si>
  <si>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</si>
  <si>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</si>
  <si>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</si>
  <si>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</si>
  <si>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</si>
  <si>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</si>
  <si>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</si>
  <si>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</si>
  <si>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</si>
  <si>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</si>
  <si>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</si>
  <si>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</si>
  <si>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</si>
  <si>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</si>
  <si>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</si>
  <si>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</si>
  <si>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</si>
  <si>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</si>
  <si>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</si>
  <si>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</si>
  <si>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</si>
  <si>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</si>
  <si>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</si>
  <si>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</si>
  <si>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</si>
  <si>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</si>
  <si>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</si>
  <si>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</si>
  <si>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</si>
  <si>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</si>
  <si>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</si>
  <si>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</si>
  <si>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</si>
  <si>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</si>
  <si>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</si>
  <si>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</si>
  <si>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</si>
  <si>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</si>
  <si>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</si>
  <si>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</si>
  <si>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</si>
  <si>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</si>
  <si>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</si>
  <si>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</si>
  <si>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</si>
  <si>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</si>
  <si>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</si>
  <si>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</si>
  <si>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</si>
  <si>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</si>
  <si>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</si>
  <si>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</si>
  <si>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</si>
  <si>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</si>
  <si>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</si>
  <si>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</si>
  <si>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</si>
  <si>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</si>
  <si>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</si>
  <si>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</si>
  <si>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</si>
  <si>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</si>
  <si>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</si>
  <si>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</si>
  <si>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</si>
  <si>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</si>
  <si>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</si>
  <si>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</si>
  <si>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</si>
  <si>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</si>
  <si>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</si>
  <si>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</si>
  <si>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</si>
  <si>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</si>
  <si>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</si>
  <si>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</si>
  <si>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</si>
  <si>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</si>
  <si>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</si>
  <si>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</si>
  <si>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</si>
  <si>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</si>
  <si>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</si>
  <si>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</si>
  <si>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</si>
  <si>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</si>
  <si>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</si>
  <si>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</si>
  <si>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</si>
  <si>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</si>
  <si>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</si>
  <si>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</si>
  <si>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</si>
  <si>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</si>
  <si>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</si>
  <si>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</si>
  <si>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</si>
  <si>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</si>
  <si>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</si>
  <si>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</si>
  <si>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</si>
  <si>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</si>
  <si>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</si>
  <si>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</si>
  <si>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</si>
  <si>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</si>
  <si>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</si>
  <si>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</si>
  <si>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</si>
  <si>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</si>
  <si>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</si>
  <si>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</si>
  <si>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</si>
  <si>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</si>
  <si>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</si>
  <si>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</si>
  <si>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</si>
  <si>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</si>
  <si>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</si>
  <si>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</si>
  <si>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</si>
  <si>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</si>
  <si>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</si>
  <si>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</si>
  <si>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</si>
  <si>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</si>
  <si>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</si>
  <si>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</si>
  <si>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</si>
  <si>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</si>
  <si>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</si>
  <si>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</si>
  <si>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</si>
  <si>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</si>
  <si>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</si>
  <si>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</si>
  <si>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</si>
  <si>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</si>
  <si>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</si>
  <si>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</si>
  <si>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</si>
  <si>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</si>
  <si>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</si>
  <si>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</si>
  <si>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</si>
  <si>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</si>
  <si>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</si>
  <si>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</si>
  <si>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</si>
  <si>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</si>
  <si>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</si>
  <si>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</si>
  <si>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</si>
  <si>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</si>
  <si>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</si>
  <si>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</si>
  <si>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</si>
  <si>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</si>
  <si>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</si>
  <si>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</si>
  <si>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</si>
  <si>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</si>
  <si>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</si>
  <si>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</si>
  <si>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</si>
  <si>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</si>
  <si>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</si>
  <si>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</si>
  <si>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</si>
  <si>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</si>
  <si>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</si>
  <si>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</si>
  <si>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</si>
  <si>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</si>
  <si>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</si>
  <si>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</si>
  <si>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</si>
  <si>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</si>
  <si>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</si>
  <si>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</si>
  <si>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</si>
  <si>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</si>
  <si>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</si>
  <si>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</si>
  <si>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</si>
  <si>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</si>
  <si>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</si>
  <si>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</si>
  <si>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</si>
  <si>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</si>
  <si>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</si>
  <si>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</si>
  <si>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</si>
  <si>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</si>
  <si>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</si>
  <si>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</si>
  <si>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</si>
  <si>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</si>
  <si>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</si>
  <si>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</si>
  <si>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</si>
  <si>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</si>
  <si>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</si>
  <si>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</si>
  <si>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</si>
  <si>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</si>
  <si>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</si>
  <si>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</si>
  <si>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</si>
  <si>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</si>
  <si>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</si>
  <si>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</si>
  <si>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</si>
  <si>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</si>
  <si>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</si>
  <si>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</si>
  <si>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</si>
  <si>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</si>
  <si>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</si>
  <si>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</si>
  <si>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</si>
  <si>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</si>
  <si>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</si>
  <si>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</si>
  <si>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</si>
  <si>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</si>
  <si>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</si>
  <si>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</si>
  <si>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</si>
  <si>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</si>
  <si>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</si>
  <si>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</si>
  <si>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</si>
  <si>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</si>
  <si>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</si>
  <si>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</si>
  <si>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</si>
  <si>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</si>
  <si>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</si>
  <si>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</si>
  <si>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</si>
  <si>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</si>
  <si>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</si>
  <si>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</si>
  <si>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</si>
  <si>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</si>
  <si>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</si>
  <si>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</si>
  <si>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</si>
  <si>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</si>
  <si>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</si>
  <si>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</si>
  <si>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</si>
  <si>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</si>
  <si>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</si>
  <si>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</si>
  <si>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</si>
  <si>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</si>
  <si>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</si>
  <si>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</si>
  <si>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</si>
  <si>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</si>
  <si>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</si>
  <si>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</si>
  <si>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</si>
  <si>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</si>
  <si>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</si>
  <si>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</si>
  <si>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</si>
  <si>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</si>
  <si>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</si>
  <si>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</si>
  <si>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</si>
  <si>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</si>
  <si>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</si>
  <si>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</si>
  <si>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</si>
  <si>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</si>
  <si>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</si>
  <si>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</si>
  <si>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</si>
  <si>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</si>
  <si>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</si>
  <si>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</si>
  <si>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</si>
  <si>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</si>
  <si>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</si>
  <si>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</si>
  <si>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</si>
  <si>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</si>
  <si>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</si>
  <si>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</si>
  <si>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</si>
  <si>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</si>
  <si>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</si>
  <si>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</si>
  <si>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</si>
  <si>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</si>
  <si>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</si>
  <si>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</si>
  <si>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</si>
  <si>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</si>
  <si>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</si>
  <si>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</si>
  <si>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</si>
  <si>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</si>
  <si>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</si>
  <si>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</si>
  <si>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</si>
  <si>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</si>
  <si>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</si>
  <si>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</si>
  <si>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</si>
  <si>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</si>
  <si>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</si>
  <si>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</si>
  <si>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</si>
  <si>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</si>
  <si>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</si>
  <si>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</si>
  <si>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</si>
  <si>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</si>
  <si>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</si>
  <si>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</si>
  <si>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</si>
  <si>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</si>
  <si>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</si>
  <si>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</si>
  <si>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</si>
  <si>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</si>
  <si>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</si>
  <si>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</si>
  <si>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</si>
  <si>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</si>
  <si>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</si>
  <si>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</si>
  <si>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</si>
  <si>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</si>
  <si>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</si>
  <si>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</si>
  <si>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</si>
  <si>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</si>
  <si>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</si>
  <si>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</si>
  <si>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</si>
  <si>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</si>
  <si>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</si>
  <si>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</si>
  <si>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</si>
  <si>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</si>
  <si>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</si>
  <si>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</si>
  <si>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</si>
  <si>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</si>
  <si>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</si>
  <si>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</si>
  <si>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</si>
  <si>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</si>
  <si>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</si>
  <si>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</si>
  <si>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</si>
  <si>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</si>
  <si>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</si>
  <si>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</si>
  <si>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</si>
  <si>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</si>
  <si>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</si>
  <si>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</si>
  <si>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</si>
  <si>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</si>
  <si>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</si>
  <si>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</si>
  <si>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</si>
  <si>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</si>
  <si>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</si>
  <si>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</si>
  <si>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</si>
  <si>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</si>
  <si>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</si>
  <si>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</si>
  <si>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</si>
  <si>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</si>
  <si>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</si>
  <si>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</si>
  <si>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</si>
  <si>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</si>
  <si>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</si>
  <si>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</si>
  <si>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</si>
  <si>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</si>
  <si>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</si>
  <si>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</si>
  <si>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</si>
  <si>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</si>
  <si>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</si>
  <si>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</si>
  <si>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</si>
  <si>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</si>
  <si>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</si>
  <si>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</si>
  <si>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</si>
  <si>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</si>
  <si>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</si>
  <si>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</si>
  <si>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</si>
  <si>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</si>
  <si>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</si>
  <si>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</si>
  <si>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</si>
  <si>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</si>
  <si>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</si>
  <si>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</si>
  <si>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</si>
  <si>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</si>
  <si>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</si>
  <si>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</si>
  <si>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</si>
  <si>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</si>
  <si>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</si>
  <si>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</si>
  <si>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</si>
  <si>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</si>
  <si>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</si>
  <si>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</si>
  <si>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</si>
  <si>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</si>
  <si>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</si>
  <si>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</si>
  <si>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</si>
  <si>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</si>
  <si>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</si>
  <si>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</si>
  <si>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</si>
  <si>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</si>
  <si>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</si>
  <si>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</si>
  <si>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</si>
  <si>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</si>
  <si>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</si>
  <si>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</si>
  <si>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</si>
  <si>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</si>
  <si>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</si>
  <si>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</si>
  <si>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</si>
  <si>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</si>
  <si>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</si>
  <si>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</si>
  <si>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</si>
  <si>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</si>
  <si>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</si>
  <si>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</si>
  <si>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</si>
  <si>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</si>
  <si>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</si>
  <si>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</si>
  <si>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</si>
  <si>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</si>
  <si>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</si>
  <si>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</si>
  <si>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</si>
  <si>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</si>
  <si>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</si>
  <si>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</si>
  <si>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</si>
  <si>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</si>
  <si>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</si>
  <si>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</si>
  <si>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</si>
  <si>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</si>
  <si>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</si>
  <si>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</si>
  <si>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</si>
  <si>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</si>
  <si>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</si>
  <si>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</si>
  <si>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</si>
  <si>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</si>
  <si>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</si>
  <si>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</si>
  <si>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</si>
  <si>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</si>
  <si>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</si>
  <si>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</si>
  <si>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</si>
  <si>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</si>
  <si>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</si>
  <si>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</si>
  <si>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</si>
  <si>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</si>
  <si>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</si>
  <si>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</si>
  <si>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</si>
  <si>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</si>
  <si>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</si>
  <si>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</si>
  <si>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</si>
  <si>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</si>
  <si>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</si>
  <si>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</si>
  <si>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</si>
  <si>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</si>
  <si>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</si>
  <si>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</si>
  <si>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</si>
  <si>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</si>
  <si>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</si>
  <si>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</si>
  <si>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</si>
  <si>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</si>
  <si>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</si>
  <si>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</si>
  <si>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</si>
  <si>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</si>
  <si>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</si>
  <si>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</si>
  <si>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</si>
  <si>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</si>
  <si>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</si>
  <si>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</si>
  <si>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</si>
  <si>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</si>
  <si>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</si>
  <si>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</si>
  <si>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</si>
  <si>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</si>
  <si>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</si>
  <si>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</si>
  <si>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</si>
  <si>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</si>
  <si>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</si>
  <si>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</si>
  <si>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</si>
  <si>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</si>
  <si>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</si>
  <si>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</si>
  <si>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</si>
  <si>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</si>
  <si>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</si>
  <si>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</si>
  <si>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</si>
  <si>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</si>
  <si>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</si>
  <si>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</si>
  <si>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</si>
  <si>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</si>
  <si>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</si>
  <si>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</si>
  <si>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</si>
  <si>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</si>
  <si>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</si>
  <si>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</si>
  <si>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</si>
  <si>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</si>
  <si>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</si>
  <si>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</si>
  <si>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</si>
  <si>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</si>
  <si>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</si>
  <si>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</si>
  <si>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</si>
  <si>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</si>
  <si>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</si>
  <si>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</si>
  <si>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</si>
  <si>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</si>
  <si>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</si>
  <si>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</si>
  <si>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</si>
  <si>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</si>
  <si>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</si>
  <si>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</si>
  <si>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</si>
  <si>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</si>
  <si>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</si>
  <si>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</si>
  <si>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</si>
  <si>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</si>
  <si>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</si>
  <si>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</si>
  <si>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</si>
  <si>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</si>
  <si>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</si>
  <si>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</si>
  <si>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</si>
  <si>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</si>
  <si>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</si>
  <si>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</si>
  <si>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</si>
  <si>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</si>
  <si>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</si>
  <si>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</si>
  <si>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</si>
  <si>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</si>
  <si>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</si>
  <si>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</si>
  <si>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</si>
  <si>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</si>
  <si>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</si>
  <si>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</si>
  <si>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</si>
  <si>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</si>
  <si>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</si>
  <si>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</si>
  <si>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</si>
  <si>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</si>
  <si>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</si>
  <si>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</si>
  <si>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</si>
  <si>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</si>
  <si>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</si>
  <si>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</si>
  <si>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</si>
  <si>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</si>
  <si>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</si>
  <si>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</si>
  <si>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</si>
  <si>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</si>
  <si>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</si>
  <si>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</si>
  <si>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</si>
  <si>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</si>
  <si>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</si>
  <si>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</si>
  <si>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</si>
  <si>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</si>
  <si>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</si>
  <si>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</si>
  <si>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</si>
  <si>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</si>
  <si>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</si>
  <si>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</si>
  <si>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</si>
  <si>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</si>
  <si>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</si>
  <si>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</si>
  <si>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</si>
  <si>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</si>
  <si>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</si>
  <si>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</si>
  <si>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</si>
  <si>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</si>
  <si>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</si>
  <si>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</si>
  <si>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</si>
  <si>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</si>
  <si>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</si>
  <si>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</si>
  <si>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</si>
  <si>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</si>
  <si>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</si>
  <si>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</si>
  <si>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</si>
  <si>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</si>
  <si>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</si>
  <si>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</si>
  <si>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</si>
  <si>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</si>
  <si>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</si>
  <si>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</si>
  <si>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</si>
  <si>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</si>
  <si>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</si>
  <si>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</si>
  <si>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</si>
  <si>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</si>
  <si>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</si>
  <si>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</si>
  <si>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</si>
  <si>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</si>
  <si>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</si>
  <si>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</si>
  <si>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</si>
  <si>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</si>
  <si>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</si>
  <si>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</si>
  <si>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</si>
  <si>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</si>
  <si>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</si>
  <si>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</si>
  <si>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</si>
  <si>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</si>
  <si>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</si>
  <si>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</si>
  <si>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</si>
  <si>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</si>
  <si>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</si>
  <si>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</si>
  <si>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</si>
  <si>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</si>
  <si>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</si>
  <si>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</si>
  <si>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</si>
  <si>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</si>
  <si>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</si>
  <si>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</si>
  <si>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</si>
  <si>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</si>
  <si>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</si>
  <si>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</si>
  <si>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</si>
  <si>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</si>
  <si>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</si>
  <si>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</si>
  <si>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</si>
  <si>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</si>
  <si>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</si>
  <si>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</si>
  <si>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</si>
  <si>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</si>
  <si>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</si>
  <si>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</si>
  <si>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</si>
  <si>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</si>
  <si>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</si>
  <si>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</si>
  <si>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</si>
  <si>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</si>
  <si>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</si>
  <si>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</si>
  <si>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</si>
  <si>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</si>
  <si>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</si>
  <si>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</si>
  <si>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</si>
  <si>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</si>
  <si>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</si>
  <si>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</si>
  <si>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</si>
  <si>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</si>
  <si>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</si>
  <si>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</si>
  <si>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</si>
  <si>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</si>
  <si>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</si>
  <si>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</si>
  <si>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</si>
  <si>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</si>
  <si>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</si>
  <si>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</si>
  <si>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</si>
  <si>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</si>
  <si>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</si>
  <si>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</si>
  <si>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</si>
  <si>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</si>
  <si>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</si>
  <si>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</si>
  <si>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</si>
  <si>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</si>
  <si>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</si>
  <si>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</si>
  <si>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</si>
  <si>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</si>
  <si>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</si>
  <si>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</si>
  <si>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</si>
  <si>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</si>
  <si>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</si>
  <si>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</si>
  <si>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</si>
  <si>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</si>
  <si>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</si>
  <si>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</si>
  <si>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</si>
  <si>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</si>
  <si>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</si>
  <si>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</si>
  <si>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</si>
  <si>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</si>
  <si>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</si>
  <si>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</si>
  <si>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</si>
  <si>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</si>
  <si>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</si>
  <si>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</si>
  <si>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</si>
  <si>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</si>
  <si>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</si>
  <si>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</si>
  <si>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</si>
  <si>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</si>
  <si>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</si>
  <si>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</si>
  <si>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</si>
  <si>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</si>
  <si>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</si>
  <si>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</si>
  <si>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</si>
  <si>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</si>
  <si>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</si>
  <si>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</si>
  <si>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</si>
  <si>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</si>
  <si>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</si>
  <si>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</si>
  <si>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</si>
  <si>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</si>
  <si>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</si>
  <si>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</si>
  <si>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</si>
  <si>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</si>
  <si>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</si>
  <si>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</si>
  <si>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</si>
  <si>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</si>
  <si>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</si>
  <si>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</si>
  <si>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</si>
  <si>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</si>
  <si>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</si>
  <si>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</si>
  <si>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</si>
  <si>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</si>
  <si>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</si>
  <si>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</si>
  <si>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</si>
  <si>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</si>
  <si>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</si>
  <si>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</si>
  <si>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</si>
  <si>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</si>
  <si>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</si>
  <si>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</si>
  <si>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</si>
  <si>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</si>
  <si>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</si>
  <si>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</si>
  <si>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</si>
  <si>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</si>
  <si>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</si>
  <si>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</si>
  <si>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</si>
  <si>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</si>
  <si>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</si>
  <si>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</si>
  <si>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</si>
  <si>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</si>
  <si>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</si>
  <si>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</si>
  <si>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</si>
  <si>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</si>
  <si>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</si>
  <si>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</si>
  <si>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</si>
  <si>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</si>
  <si>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</si>
  <si>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</si>
  <si>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</si>
  <si>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</si>
  <si>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</si>
  <si>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</si>
  <si>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</si>
  <si>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</si>
  <si>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</si>
  <si>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</si>
  <si>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</si>
  <si>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</si>
  <si>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</si>
  <si>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</si>
  <si>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</si>
  <si>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</si>
  <si>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</si>
  <si>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</si>
  <si>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</si>
  <si>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</si>
  <si>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</si>
  <si>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</si>
  <si>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</si>
  <si>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</si>
  <si>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</si>
  <si>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</si>
  <si>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</si>
  <si>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</si>
  <si>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</si>
  <si>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</si>
  <si>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</si>
  <si>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</si>
  <si>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</si>
  <si>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</si>
  <si>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</si>
  <si>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</si>
  <si>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</si>
  <si>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</si>
  <si>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</si>
  <si>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</si>
  <si>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</si>
  <si>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</si>
  <si>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</si>
  <si>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</si>
  <si>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</si>
  <si>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</si>
  <si>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</si>
  <si>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</si>
  <si>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</si>
  <si>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</si>
  <si>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</si>
  <si>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</si>
  <si>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</si>
  <si>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</si>
  <si>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</si>
  <si>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</si>
  <si>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</si>
  <si>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</si>
  <si>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</si>
  <si>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</si>
  <si>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</si>
  <si>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</si>
  <si>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</si>
  <si>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</si>
  <si>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</si>
  <si>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</si>
  <si>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</si>
  <si>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</si>
  <si>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</si>
  <si>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</si>
  <si>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</si>
  <si>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</si>
  <si>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</si>
  <si>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</si>
  <si>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</si>
  <si>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</si>
  <si>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</si>
  <si>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</si>
  <si>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</si>
  <si>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</si>
  <si>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</si>
  <si>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</si>
  <si>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</si>
  <si>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</si>
  <si>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</si>
  <si>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</si>
  <si>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</si>
  <si>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</si>
  <si>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</si>
  <si>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</si>
  <si>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</si>
  <si>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</si>
  <si>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</si>
  <si>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</si>
  <si>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</si>
  <si>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</si>
  <si>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</si>
  <si>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</si>
  <si>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</si>
  <si>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</si>
  <si>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</si>
  <si>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</si>
  <si>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</si>
  <si>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</si>
  <si>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</si>
  <si>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</si>
  <si>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</si>
  <si>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</si>
  <si>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</si>
  <si>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</si>
  <si>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</si>
  <si>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</si>
  <si>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</si>
  <si>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</si>
  <si>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</si>
  <si>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</si>
  <si>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</si>
  <si>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</si>
  <si>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</si>
  <si>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</si>
  <si>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</si>
  <si>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</si>
  <si>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</si>
  <si>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</si>
  <si>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</si>
  <si>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</si>
  <si>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</si>
  <si>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</si>
  <si>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</si>
  <si>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</si>
  <si>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</si>
  <si>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</si>
  <si>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</si>
  <si>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</si>
  <si>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</si>
  <si>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</si>
  <si>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</si>
  <si>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</si>
  <si>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</si>
  <si>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</si>
  <si>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</si>
  <si>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</si>
  <si>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</si>
  <si>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</si>
  <si>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</si>
  <si>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</si>
  <si>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</si>
  <si>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</si>
  <si>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</si>
  <si>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</si>
  <si>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</si>
  <si>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</si>
  <si>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</si>
  <si>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</si>
  <si>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</si>
  <si>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</si>
  <si>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</si>
  <si>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</si>
  <si>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</si>
  <si>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</si>
  <si>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</si>
  <si>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</si>
  <si>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</si>
  <si>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</si>
  <si>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</si>
  <si>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</si>
  <si>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</si>
  <si>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</si>
  <si>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</si>
  <si>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</si>
  <si>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</si>
  <si>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</si>
  <si>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</si>
  <si>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</si>
  <si>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</si>
  <si>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</si>
  <si>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</si>
  <si>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</si>
  <si>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</si>
  <si>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</si>
  <si>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</si>
  <si>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</si>
  <si>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</si>
  <si>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</si>
  <si>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</si>
  <si>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</si>
  <si>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</si>
  <si>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</si>
  <si>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</si>
  <si>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</si>
  <si>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</si>
  <si>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</si>
  <si>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</si>
  <si>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</si>
  <si>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</si>
  <si>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</si>
  <si>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</si>
  <si>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</si>
  <si>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</si>
  <si>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</si>
  <si>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</si>
  <si>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</si>
  <si>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</si>
  <si>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</si>
  <si>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</si>
  <si>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</si>
  <si>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</si>
  <si>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</si>
  <si>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</si>
  <si>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</si>
  <si>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</si>
  <si>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</si>
  <si>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</si>
  <si>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</si>
  <si>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</si>
  <si>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</si>
  <si>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</si>
  <si>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</si>
  <si>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</si>
  <si>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</si>
  <si>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</si>
  <si>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</si>
  <si>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</si>
  <si>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</si>
  <si>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</si>
  <si>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</si>
  <si>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</si>
  <si>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</si>
  <si>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</si>
  <si>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</si>
  <si>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</si>
  <si>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</si>
  <si>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</si>
  <si>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</si>
  <si>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</si>
  <si>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</si>
  <si>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</si>
  <si>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</si>
  <si>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</si>
  <si>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</si>
  <si>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</si>
  <si>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</si>
  <si>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</si>
  <si>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</si>
  <si>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</si>
  <si>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</si>
  <si>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</si>
  <si>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</si>
  <si>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</si>
  <si>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</si>
  <si>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</si>
  <si>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</si>
  <si>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</si>
  <si>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</si>
  <si>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</si>
  <si>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</si>
  <si>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</si>
  <si>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</si>
  <si>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</si>
  <si>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</si>
  <si>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</si>
  <si>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</si>
  <si>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</si>
  <si>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</si>
  <si>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</si>
  <si>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</si>
  <si>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</si>
  <si>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</si>
  <si>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</si>
  <si>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</si>
  <si>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</si>
  <si>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</si>
  <si>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</si>
  <si>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</si>
  <si>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</si>
  <si>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</si>
  <si>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</si>
  <si>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</si>
  <si>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</si>
  <si>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</si>
  <si>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</si>
  <si>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</si>
  <si>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</si>
  <si>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</si>
  <si>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</si>
  <si>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</si>
  <si>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</si>
  <si>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</si>
  <si>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</si>
  <si>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</si>
  <si>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</si>
  <si>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</si>
  <si>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</si>
  <si>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</si>
  <si>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</si>
  <si>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</si>
  <si>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</si>
  <si>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</si>
  <si>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</si>
  <si>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</si>
  <si>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</si>
  <si>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</si>
  <si>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</si>
  <si>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</si>
  <si>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</si>
  <si>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</si>
  <si>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</si>
  <si>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</si>
  <si>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</si>
  <si>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</si>
  <si>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</si>
  <si>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</si>
  <si>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</si>
  <si>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</si>
  <si>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</si>
  <si>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</si>
  <si>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</si>
  <si>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</si>
  <si>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</si>
  <si>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</si>
  <si>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</si>
  <si>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</si>
  <si>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</si>
  <si>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</si>
  <si>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</si>
  <si>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</si>
  <si>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</si>
  <si>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</si>
  <si>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</si>
  <si>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</si>
  <si>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</si>
  <si>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</si>
  <si>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</si>
  <si>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</si>
  <si>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</si>
  <si>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</si>
  <si>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</si>
  <si>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</si>
  <si>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</si>
  <si>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</si>
  <si>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</si>
  <si>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</si>
  <si>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</si>
  <si>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</si>
  <si>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</si>
  <si>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</si>
  <si>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</si>
  <si>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</si>
  <si>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</si>
  <si>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</si>
  <si>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</si>
  <si>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</si>
  <si>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</si>
  <si>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</si>
  <si>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</si>
  <si>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</si>
  <si>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</si>
  <si>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</si>
  <si>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</si>
  <si>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</si>
  <si>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</si>
  <si>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</si>
  <si>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</si>
  <si>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</si>
  <si>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</si>
  <si>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</si>
  <si>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</si>
  <si>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</si>
  <si>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</si>
  <si>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</si>
  <si>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</si>
  <si>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</si>
  <si>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</si>
  <si>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</si>
  <si>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</si>
  <si>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</si>
  <si>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</si>
  <si>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</si>
  <si>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</si>
  <si>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</si>
  <si>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</si>
  <si>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</si>
  <si>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</si>
  <si>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</si>
  <si>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</si>
  <si>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</si>
  <si>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</si>
  <si>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</si>
  <si>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</si>
  <si>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</si>
  <si>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</si>
  <si>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</si>
  <si>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</si>
  <si>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</si>
  <si>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</si>
  <si>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</si>
  <si>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</si>
  <si>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</si>
  <si>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</si>
  <si>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</si>
  <si>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</si>
  <si>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</si>
  <si>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</si>
  <si>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</si>
  <si>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</si>
  <si>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</si>
  <si>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</si>
  <si>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</si>
  <si>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</si>
  <si>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</si>
  <si>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</si>
  <si>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</si>
  <si>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</si>
  <si>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</si>
  <si>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</si>
  <si>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</si>
  <si>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</si>
  <si>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</si>
  <si>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</si>
  <si>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</si>
  <si>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</si>
  <si>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</si>
  <si>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</si>
  <si>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</si>
  <si>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</si>
  <si>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</si>
  <si>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</si>
  <si>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</si>
  <si>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</si>
  <si>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</si>
  <si>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</si>
  <si>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</si>
  <si>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</si>
  <si>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</si>
  <si>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</si>
  <si>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</si>
  <si>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</si>
  <si>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</si>
  <si>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</si>
  <si>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</si>
  <si>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</si>
  <si>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</si>
  <si>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</si>
  <si>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</si>
  <si>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</si>
  <si>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</si>
  <si>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</si>
  <si>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</si>
  <si>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</si>
  <si>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</si>
  <si>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</si>
  <si>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</si>
  <si>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</si>
  <si>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</si>
  <si>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</si>
  <si>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</si>
  <si>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</si>
  <si>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</si>
  <si>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</si>
  <si>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</si>
  <si>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</si>
  <si>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</si>
  <si>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</si>
  <si>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</si>
  <si>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</si>
  <si>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</si>
  <si>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</si>
  <si>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</si>
  <si>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</si>
  <si>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</si>
  <si>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</si>
  <si>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</si>
  <si>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</si>
  <si>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</si>
  <si>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</si>
  <si>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</si>
  <si>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</si>
  <si>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</si>
  <si>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</si>
  <si>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</si>
  <si>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</si>
  <si>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</si>
  <si>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</si>
  <si>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</si>
  <si>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</si>
  <si>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</si>
  <si>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</si>
  <si>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</si>
  <si>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</si>
  <si>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</si>
  <si>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</si>
  <si>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</si>
  <si>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</si>
  <si>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</si>
  <si>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</si>
  <si>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</si>
  <si>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</si>
  <si>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</si>
  <si>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</si>
  <si>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</si>
  <si>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</si>
  <si>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</si>
  <si>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</si>
  <si>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</si>
  <si>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</si>
  <si>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</si>
  <si>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</si>
  <si>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</si>
  <si>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</si>
  <si>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</si>
  <si>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</si>
  <si>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</si>
  <si>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</si>
  <si>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</si>
  <si>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</si>
  <si>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</si>
  <si>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</si>
  <si>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</si>
  <si>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</si>
  <si>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</si>
  <si>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</si>
  <si>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</si>
  <si>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</si>
  <si>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</si>
  <si>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</si>
  <si>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</si>
  <si>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</si>
  <si>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</si>
  <si>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</si>
  <si>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</si>
  <si>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</si>
  <si>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</si>
  <si>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</si>
  <si>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</si>
  <si>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</si>
  <si>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</si>
  <si>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</si>
  <si>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</si>
  <si>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</si>
  <si>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</si>
  <si>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</si>
  <si>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</si>
  <si>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</si>
  <si>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</si>
  <si>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</si>
  <si>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</si>
  <si>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</si>
  <si>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</si>
  <si>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</si>
  <si>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</si>
  <si>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</si>
  <si>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</si>
  <si>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</si>
  <si>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</si>
  <si>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</si>
  <si>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</si>
  <si>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</si>
  <si>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</si>
  <si>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</si>
  <si>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</si>
  <si>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</si>
  <si>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</si>
  <si>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</si>
  <si>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</si>
  <si>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</si>
  <si>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</si>
  <si>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</si>
  <si>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</si>
  <si>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</si>
  <si>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</si>
  <si>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</si>
  <si>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</si>
  <si>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</si>
  <si>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</si>
  <si>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</si>
  <si>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</si>
  <si>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</si>
  <si>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</si>
  <si>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</si>
  <si>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</si>
  <si>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</si>
  <si>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</si>
  <si>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</si>
  <si>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</si>
  <si>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</si>
  <si>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</si>
  <si>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</si>
  <si>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</si>
  <si>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</si>
  <si>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</si>
  <si>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</si>
  <si>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</si>
  <si>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</si>
  <si>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</si>
  <si>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</si>
  <si>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</si>
  <si>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</si>
  <si>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</si>
  <si>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</si>
  <si>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</si>
  <si>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</si>
  <si>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</si>
  <si>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</si>
  <si>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</si>
  <si>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</si>
  <si>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</si>
  <si>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</si>
  <si>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</si>
  <si>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</si>
  <si>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</si>
  <si>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</si>
  <si>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</si>
  <si>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</si>
  <si>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</si>
  <si>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</si>
  <si>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</si>
  <si>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</si>
  <si>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</si>
  <si>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</si>
  <si>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</si>
  <si>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</si>
  <si>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</si>
  <si>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</si>
  <si>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</si>
  <si>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</si>
  <si>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</si>
  <si>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</si>
  <si>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</si>
  <si>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</si>
  <si>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</si>
  <si>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</si>
  <si>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</si>
  <si>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</si>
  <si>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</si>
  <si>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</si>
  <si>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</si>
  <si>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</si>
  <si>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</si>
  <si>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</si>
  <si>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</si>
  <si>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</si>
  <si>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</si>
  <si>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</si>
  <si>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</si>
  <si>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</si>
  <si>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</si>
  <si>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</si>
  <si>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</si>
  <si>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</si>
  <si>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</si>
  <si>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</si>
  <si>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</si>
  <si>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</si>
  <si>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</si>
  <si>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</si>
  <si>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</si>
  <si>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</si>
  <si>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</si>
  <si>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</si>
  <si>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</si>
  <si>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</si>
  <si>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</si>
  <si>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</si>
  <si>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</si>
  <si>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</si>
  <si>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</si>
  <si>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</si>
  <si>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</si>
  <si>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</si>
  <si>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</si>
  <si>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</si>
  <si>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</si>
  <si>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</si>
  <si>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</si>
  <si>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</si>
  <si>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</si>
  <si>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</si>
  <si>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</si>
  <si>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</si>
  <si>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</si>
  <si>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</si>
  <si>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</si>
  <si>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</si>
  <si>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</si>
  <si>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</si>
  <si>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</si>
  <si>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</si>
  <si>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</si>
  <si>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</si>
  <si>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</si>
  <si>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</si>
  <si>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</si>
  <si>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</si>
  <si>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</si>
  <si>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</si>
  <si>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</si>
  <si>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</si>
  <si>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</si>
  <si>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</si>
  <si>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</si>
  <si>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</si>
  <si>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</si>
  <si>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</si>
  <si>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</si>
  <si>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</si>
  <si>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</si>
  <si>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</si>
  <si>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</si>
  <si>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</si>
  <si>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</si>
  <si>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</si>
  <si>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</si>
  <si>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</si>
  <si>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</si>
  <si>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</si>
  <si>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</si>
  <si>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</si>
  <si>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</si>
  <si>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</si>
  <si>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</si>
  <si>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</si>
  <si>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</si>
  <si>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</si>
  <si>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</si>
  <si>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</si>
  <si>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</si>
  <si>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</si>
  <si>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</si>
  <si>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</si>
  <si>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</si>
  <si>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</si>
  <si>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</si>
  <si>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</si>
  <si>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</si>
  <si>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</si>
  <si>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</si>
  <si>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</si>
  <si>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</si>
  <si>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</si>
  <si>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</si>
  <si>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</si>
  <si>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</si>
  <si>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</si>
  <si>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</si>
  <si>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</si>
  <si>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</si>
  <si>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</si>
  <si>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</si>
  <si>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</si>
  <si>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</si>
  <si>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</si>
  <si>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</si>
  <si>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</si>
  <si>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</si>
  <si>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</si>
  <si>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</si>
  <si>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</si>
  <si>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</si>
  <si>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</si>
  <si>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</si>
  <si>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</si>
  <si>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</si>
  <si>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</si>
  <si>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</si>
  <si>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</si>
  <si>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</si>
  <si>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</si>
  <si>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</si>
  <si>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</si>
  <si>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</si>
  <si>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</si>
  <si>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</si>
  <si>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</si>
  <si>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</si>
  <si>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</si>
  <si>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</si>
  <si>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</si>
  <si>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</si>
  <si>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</si>
  <si>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</si>
  <si>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</si>
  <si>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</si>
  <si>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</si>
  <si>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</si>
  <si>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</si>
  <si>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</si>
  <si>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</si>
  <si>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</si>
  <si>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</si>
  <si>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</si>
  <si>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</si>
  <si>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</si>
  <si>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</si>
  <si>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</si>
  <si>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</si>
  <si>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</si>
  <si>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</si>
  <si>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</si>
  <si>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</si>
  <si>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</si>
  <si>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</si>
  <si>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</si>
  <si>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</si>
  <si>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</si>
  <si>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</si>
  <si>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</si>
  <si>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</si>
  <si>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</si>
  <si>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</si>
  <si>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</si>
  <si>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</si>
  <si>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</si>
  <si>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</si>
  <si>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</si>
  <si>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</si>
  <si>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</si>
  <si>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</si>
  <si>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</si>
  <si>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</si>
  <si>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</si>
  <si>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</si>
  <si>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</si>
  <si>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</si>
  <si>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</si>
  <si>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</si>
  <si>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</si>
  <si>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</si>
  <si>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</si>
  <si>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</si>
  <si>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</si>
  <si>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</si>
  <si>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</si>
  <si>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</si>
  <si>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</si>
  <si>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</si>
  <si>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</si>
  <si>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</si>
  <si>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</si>
  <si>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</si>
  <si>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</si>
  <si>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</si>
  <si>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</si>
  <si>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</si>
  <si>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</si>
  <si>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</si>
  <si>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</si>
  <si>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</si>
  <si>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</si>
  <si>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</si>
  <si>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</si>
  <si>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</si>
  <si>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</si>
  <si>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</si>
  <si>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</si>
  <si>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</si>
  <si>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</si>
  <si>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</si>
  <si>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</si>
  <si>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</si>
  <si>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</si>
  <si>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</si>
  <si>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</si>
  <si>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</si>
  <si>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</si>
  <si>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</si>
  <si>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</si>
  <si>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</si>
  <si>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</si>
  <si>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</si>
  <si>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</si>
  <si>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</si>
  <si>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</si>
  <si>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</si>
  <si>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</si>
  <si>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</si>
  <si>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</si>
  <si>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</si>
  <si>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</si>
  <si>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</si>
  <si>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</si>
  <si>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</si>
  <si>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</si>
  <si>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</si>
  <si>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</si>
  <si>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</si>
  <si>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</si>
  <si>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</si>
  <si>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</si>
  <si>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</si>
  <si>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</si>
  <si>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</si>
  <si>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</si>
  <si>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</si>
  <si>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</si>
  <si>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</si>
  <si>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</si>
  <si>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</si>
  <si>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</si>
  <si>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</si>
  <si>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</si>
  <si>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</si>
  <si>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</si>
  <si>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</si>
  <si>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</si>
  <si>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</si>
  <si>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</si>
  <si>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</si>
  <si>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</si>
  <si>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</si>
  <si>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</si>
  <si>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</si>
  <si>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</si>
  <si>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</si>
  <si>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</si>
  <si>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</si>
  <si>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</si>
  <si>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</si>
  <si>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</si>
  <si>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</si>
  <si>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</si>
  <si>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</si>
  <si>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</si>
  <si>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</si>
  <si>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</si>
  <si>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</si>
  <si>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</si>
  <si>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</si>
  <si>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</si>
  <si>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</si>
  <si>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</si>
  <si>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</si>
  <si>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</si>
  <si>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</si>
  <si>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</si>
  <si>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</si>
  <si>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</si>
  <si>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</si>
  <si>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</si>
  <si>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</si>
  <si>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</si>
  <si>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</si>
  <si>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</si>
  <si>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</si>
  <si>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</si>
  <si>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</si>
  <si>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</si>
  <si>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</si>
  <si>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</si>
  <si>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</si>
  <si>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</si>
  <si>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</si>
  <si>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</si>
  <si>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</si>
  <si>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</si>
  <si>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</si>
  <si>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</si>
  <si>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</si>
  <si>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</si>
  <si>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</si>
  <si>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</si>
  <si>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</si>
  <si>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</si>
  <si>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</si>
  <si>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</si>
  <si>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</si>
  <si>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</si>
  <si>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</si>
  <si>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</si>
  <si>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</si>
  <si>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</si>
  <si>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</si>
  <si>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</si>
  <si>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</si>
  <si>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</si>
  <si>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</si>
  <si>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</si>
  <si>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</si>
  <si>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</si>
  <si>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</si>
  <si>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</si>
  <si>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</si>
  <si>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</si>
  <si>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</si>
  <si>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</si>
  <si>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</si>
  <si>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</si>
  <si>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</si>
  <si>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</si>
  <si>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</si>
  <si>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</si>
  <si>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</si>
  <si>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</si>
  <si>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</si>
  <si>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</si>
  <si>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</si>
  <si>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</si>
  <si>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</si>
  <si>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</si>
  <si>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</si>
  <si>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</si>
  <si>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</si>
  <si>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</si>
  <si>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</si>
  <si>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</si>
  <si>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</si>
  <si>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</si>
  <si>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</si>
  <si>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</si>
  <si>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</si>
  <si>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</si>
  <si>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</si>
  <si>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</si>
  <si>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</si>
  <si>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</si>
  <si>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</si>
  <si>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</si>
  <si>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</si>
  <si>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</si>
  <si>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</si>
  <si>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</si>
  <si>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</si>
  <si>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</si>
  <si>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</si>
  <si>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</si>
  <si>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</si>
  <si>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</si>
  <si>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</si>
  <si>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</si>
  <si>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</si>
  <si>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</si>
  <si>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</si>
  <si>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</si>
  <si>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</si>
  <si>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</si>
  <si>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</si>
  <si>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</si>
  <si>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</si>
  <si>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</si>
  <si>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</si>
  <si>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</si>
  <si>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</si>
  <si>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</si>
  <si>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</si>
  <si>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</si>
  <si>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</si>
  <si>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</si>
  <si>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</si>
  <si>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</si>
  <si>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</si>
  <si>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</si>
  <si>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</si>
  <si>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</si>
  <si>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</si>
  <si>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</si>
  <si>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</si>
  <si>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</si>
  <si>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</si>
  <si>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</si>
  <si>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</si>
  <si>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</si>
  <si>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</si>
  <si>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</si>
  <si>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</si>
  <si>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</si>
  <si>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</si>
  <si>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</si>
  <si>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</si>
  <si>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</si>
  <si>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</si>
  <si>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</si>
  <si>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</si>
  <si>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</si>
  <si>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</si>
  <si>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</si>
  <si>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</si>
  <si>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</si>
  <si>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</si>
  <si>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</si>
  <si>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</si>
  <si>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</si>
  <si>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</si>
  <si>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</si>
  <si>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</si>
  <si>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</si>
  <si>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</si>
  <si>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</si>
  <si>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</si>
  <si>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</si>
  <si>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</si>
  <si>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</si>
  <si>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</si>
  <si>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</si>
  <si>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</si>
  <si>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</si>
  <si>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</si>
  <si>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</si>
  <si>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</si>
  <si>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</si>
  <si>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</si>
  <si>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</si>
  <si>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</si>
  <si>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</si>
  <si>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</si>
  <si>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</si>
  <si>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</si>
  <si>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</si>
  <si>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</si>
  <si>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</si>
  <si>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</si>
  <si>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</si>
  <si>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</si>
  <si>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</si>
  <si>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</si>
  <si>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</si>
  <si>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</si>
  <si>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</si>
  <si>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</si>
  <si>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</si>
  <si>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</si>
  <si>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</si>
  <si>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</si>
  <si>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</si>
  <si>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</si>
  <si>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</si>
  <si>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</si>
  <si>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</si>
  <si>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</si>
  <si>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</si>
  <si>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</si>
  <si>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</si>
  <si>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</si>
  <si>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</si>
  <si>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</si>
  <si>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</si>
  <si>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</si>
  <si>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</si>
  <si>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</si>
  <si>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</si>
  <si>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</si>
  <si>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</si>
  <si>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</si>
  <si>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</si>
  <si>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</si>
  <si>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</si>
  <si>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</si>
  <si>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</si>
  <si>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</si>
  <si>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</si>
  <si>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</si>
  <si>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</si>
  <si>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</si>
  <si>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</si>
  <si>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</si>
  <si>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</si>
  <si>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</si>
  <si>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</si>
  <si>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</si>
  <si>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</si>
  <si>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</si>
  <si>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</si>
  <si>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</si>
  <si>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</si>
  <si>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</si>
  <si>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</si>
  <si>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</si>
  <si>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</si>
  <si>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</si>
  <si>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</si>
  <si>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</si>
  <si>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</si>
  <si>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</si>
  <si>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</si>
  <si>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</si>
  <si>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</si>
  <si>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</si>
  <si>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</si>
  <si>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</si>
  <si>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</si>
  <si>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</si>
  <si>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</si>
  <si>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</si>
  <si>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</si>
  <si>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</si>
  <si>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</si>
  <si>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</si>
  <si>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</si>
  <si>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</si>
  <si>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</si>
  <si>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</si>
  <si>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</si>
  <si>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</si>
  <si>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</si>
  <si>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</si>
  <si>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</si>
  <si>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</si>
  <si>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</si>
  <si>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</si>
  <si>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</si>
  <si>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</si>
  <si>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</si>
  <si>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</si>
  <si>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</si>
  <si>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</si>
  <si>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</si>
  <si>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</si>
  <si>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</si>
  <si>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</si>
  <si>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</si>
  <si>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</si>
  <si>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</si>
  <si>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</si>
  <si>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</si>
  <si>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</si>
  <si>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</si>
  <si>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</si>
  <si>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</si>
  <si>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</si>
  <si>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</si>
  <si>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</si>
  <si>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</si>
  <si>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</si>
  <si>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</si>
  <si>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</si>
  <si>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</si>
  <si>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</si>
  <si>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</si>
  <si>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</si>
  <si>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</si>
  <si>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</si>
  <si>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</si>
  <si>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</si>
  <si>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</si>
  <si>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</si>
  <si>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</si>
  <si>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</si>
  <si>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</si>
  <si>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</si>
  <si>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</si>
  <si>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</si>
  <si>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</si>
  <si>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</si>
  <si>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</si>
  <si>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</si>
  <si>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</si>
  <si>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</si>
  <si>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</si>
  <si>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</si>
  <si>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</si>
  <si>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</si>
  <si>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</si>
  <si>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</si>
  <si>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</si>
  <si>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</si>
  <si>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</si>
  <si>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</si>
  <si>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</si>
  <si>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</si>
  <si>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</si>
  <si>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</si>
  <si>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</si>
  <si>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</si>
  <si>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</si>
  <si>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</si>
  <si>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</si>
  <si>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</si>
  <si>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</si>
  <si>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</si>
  <si>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</si>
  <si>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</si>
  <si>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</si>
  <si>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</si>
  <si>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</si>
  <si>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</si>
  <si>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</si>
  <si>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</si>
  <si>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</si>
  <si>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</si>
  <si>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</si>
  <si>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</si>
  <si>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</si>
  <si>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</si>
  <si>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</si>
  <si>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</si>
  <si>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</si>
  <si>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</si>
  <si>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</si>
  <si>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</si>
  <si>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</si>
  <si>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</si>
  <si>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</si>
  <si>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</si>
  <si>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</si>
  <si>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</si>
  <si>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</si>
  <si>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</si>
  <si>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</si>
  <si>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</si>
  <si>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</si>
  <si>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</si>
  <si>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</si>
  <si>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</si>
  <si>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</si>
  <si>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</si>
  <si>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</si>
  <si>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</si>
  <si>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</si>
  <si>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</si>
  <si>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</si>
  <si>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</si>
  <si>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</si>
  <si>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</si>
  <si>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</si>
  <si>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</si>
  <si>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</si>
  <si>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</si>
  <si>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</si>
  <si>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</si>
  <si>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</si>
  <si>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</si>
  <si>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</si>
  <si>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</si>
  <si>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</si>
  <si>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</si>
  <si>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</si>
  <si>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</si>
  <si>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</si>
  <si>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</si>
  <si>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</si>
  <si>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</si>
  <si>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</si>
  <si>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</si>
  <si>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</si>
  <si>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</si>
  <si>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</si>
  <si>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</si>
  <si>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</si>
  <si>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</si>
  <si>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</si>
  <si>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</si>
  <si>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</si>
  <si>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</si>
  <si>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</si>
  <si>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</si>
  <si>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</si>
  <si>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</si>
  <si>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</si>
  <si>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</si>
  <si>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</si>
  <si>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</si>
  <si>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</si>
  <si>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</si>
  <si>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</si>
  <si>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</si>
  <si>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</si>
  <si>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</si>
  <si>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</si>
  <si>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</si>
  <si>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</si>
  <si>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</si>
  <si>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</si>
  <si>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</si>
  <si>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</si>
  <si>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</si>
  <si>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</si>
  <si>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</si>
  <si>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</si>
  <si>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</si>
  <si>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</si>
  <si>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</si>
  <si>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</si>
  <si>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</si>
  <si>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</si>
  <si>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</si>
  <si>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</si>
  <si>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</si>
  <si>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</si>
  <si>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</si>
  <si>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</si>
  <si>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</si>
  <si>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</si>
  <si>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</si>
  <si>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</si>
  <si>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</si>
  <si>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</si>
  <si>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</si>
  <si>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</si>
  <si>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</si>
  <si>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</si>
  <si>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</si>
  <si>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</si>
  <si>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</si>
  <si>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</si>
  <si>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</si>
  <si>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</si>
  <si>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</si>
  <si>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</si>
  <si>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</si>
  <si>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</si>
  <si>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</si>
  <si>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</si>
  <si>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</si>
  <si>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</si>
  <si>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</si>
  <si>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</si>
  <si>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</si>
  <si>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</si>
  <si>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</si>
  <si>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</si>
  <si>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</si>
  <si>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</si>
  <si>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</si>
  <si>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</si>
  <si>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</si>
  <si>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</si>
  <si>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</si>
  <si>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</si>
  <si>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</si>
  <si>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</si>
  <si>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</si>
  <si>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</si>
  <si>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</si>
  <si>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</si>
  <si>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</si>
  <si>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</si>
  <si>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</si>
  <si>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</si>
  <si>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</si>
  <si>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</si>
  <si>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</si>
  <si>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</si>
  <si>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</si>
  <si>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</si>
  <si>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</si>
  <si>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</si>
  <si>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</si>
  <si>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</si>
  <si>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</si>
  <si>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</si>
  <si>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</si>
  <si>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</si>
  <si>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</si>
  <si>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</si>
  <si>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</si>
  <si>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</si>
  <si>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</si>
  <si>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</si>
  <si>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</si>
  <si>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</si>
  <si>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</si>
  <si>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</si>
  <si>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</si>
  <si>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</si>
  <si>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</si>
  <si>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</si>
  <si>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</si>
  <si>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</si>
  <si>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</si>
  <si>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</si>
  <si>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</si>
  <si>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</si>
  <si>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</si>
  <si>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</si>
  <si>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</si>
  <si>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</si>
  <si>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</si>
  <si>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</si>
  <si>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</si>
  <si>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</si>
  <si>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</si>
  <si>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</si>
  <si>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</si>
  <si>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</si>
  <si>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</si>
  <si>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</si>
  <si>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</si>
  <si>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</si>
  <si>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</si>
  <si>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</si>
  <si>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</si>
  <si>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</si>
  <si>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</si>
  <si>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</si>
  <si>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</si>
  <si>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</si>
  <si>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</si>
  <si>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</si>
  <si>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</si>
  <si>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</si>
  <si>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</si>
  <si>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</si>
  <si>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</si>
  <si>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</si>
  <si>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</si>
  <si>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</si>
  <si>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</si>
  <si>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</si>
  <si>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</si>
  <si>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</si>
  <si>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</si>
  <si>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</si>
  <si>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</si>
  <si>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</si>
  <si>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</si>
  <si>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</si>
  <si>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</si>
  <si>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</si>
  <si>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</si>
  <si>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</si>
  <si>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</si>
  <si>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</si>
  <si>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</si>
  <si>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</si>
  <si>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</si>
  <si>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</si>
  <si>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</si>
  <si>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</si>
  <si>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</si>
  <si>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</si>
  <si>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</si>
  <si>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</si>
  <si>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</si>
  <si>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</si>
  <si>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</si>
  <si>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</si>
  <si>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</si>
  <si>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</si>
  <si>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</si>
  <si>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</si>
  <si>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</si>
  <si>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</si>
  <si>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</si>
  <si>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</si>
  <si>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</si>
  <si>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</si>
  <si>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</si>
  <si>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</si>
  <si>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</si>
  <si>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</si>
  <si>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</si>
  <si>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</si>
  <si>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</si>
  <si>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</si>
  <si>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</si>
  <si>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</si>
  <si>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</si>
  <si>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</si>
  <si>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</si>
  <si>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</si>
  <si>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</si>
  <si>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</si>
  <si>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</si>
  <si>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</si>
  <si>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</si>
  <si>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</si>
  <si>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</si>
  <si>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</si>
  <si>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</si>
  <si>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</si>
  <si>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</si>
  <si>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</si>
  <si>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</si>
  <si>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</si>
  <si>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</si>
  <si>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</si>
  <si>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</si>
  <si>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</si>
  <si>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</si>
  <si>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</si>
  <si>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</si>
  <si>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</si>
  <si>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</si>
  <si>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</si>
  <si>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</si>
  <si>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</si>
  <si>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</si>
  <si>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</si>
  <si>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</si>
  <si>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</si>
  <si>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</si>
  <si>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</si>
  <si>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</si>
  <si>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</si>
  <si>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</si>
  <si>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</si>
  <si>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</si>
  <si>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</si>
  <si>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</si>
  <si>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</si>
  <si>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</si>
  <si>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</si>
  <si>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</si>
  <si>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</si>
  <si>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</si>
  <si>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</si>
  <si>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</si>
  <si>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</si>
  <si>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</si>
  <si>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</si>
  <si>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</si>
  <si>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</si>
  <si>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</si>
  <si>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</si>
  <si>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</si>
  <si>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</si>
  <si>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</si>
  <si>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</si>
  <si>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</si>
  <si>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</si>
  <si>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</si>
  <si>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</si>
  <si>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</si>
  <si>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</si>
  <si>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</si>
  <si>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</si>
  <si>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</si>
  <si>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</si>
  <si>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</si>
  <si>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</si>
  <si>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</si>
  <si>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</si>
  <si>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</si>
  <si>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</si>
  <si>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</si>
  <si>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</si>
  <si>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</si>
  <si>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</si>
  <si>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</si>
  <si>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</si>
  <si>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</si>
  <si>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</si>
  <si>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</si>
  <si>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</si>
  <si>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</si>
  <si>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</si>
  <si>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</si>
  <si>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</si>
  <si>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</si>
  <si>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</si>
  <si>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</si>
  <si>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</si>
  <si>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</si>
  <si>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</si>
  <si>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</si>
  <si>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</si>
  <si>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</si>
  <si>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</si>
  <si>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</si>
  <si>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</si>
  <si>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</si>
  <si>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</si>
  <si>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</si>
  <si>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</si>
  <si>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</si>
  <si>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</si>
  <si>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</si>
  <si>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</si>
  <si>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</si>
  <si>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</si>
  <si>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</si>
  <si>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</si>
  <si>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</si>
  <si>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</si>
  <si>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</si>
  <si>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</si>
  <si>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</si>
  <si>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</si>
  <si>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</si>
  <si>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</si>
  <si>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</si>
  <si>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</si>
  <si>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</si>
  <si>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</si>
  <si>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</si>
  <si>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</si>
  <si>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</si>
  <si>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</si>
  <si>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</si>
  <si>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</si>
  <si>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</si>
  <si>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</si>
  <si>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</si>
  <si>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</si>
  <si>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</si>
  <si>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</si>
  <si>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</si>
  <si>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</si>
  <si>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</si>
  <si>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</si>
  <si>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</si>
  <si>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</si>
  <si>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</si>
  <si>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</si>
  <si>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</si>
  <si>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</si>
  <si>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</si>
  <si>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</si>
  <si>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</si>
  <si>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</si>
  <si>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</si>
  <si>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</si>
  <si>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</si>
  <si>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</si>
  <si>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</si>
  <si>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</si>
  <si>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</si>
  <si>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</si>
  <si>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</si>
  <si>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</si>
  <si>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</si>
  <si>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</si>
  <si>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</si>
  <si>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</si>
  <si>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</si>
  <si>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</si>
  <si>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</si>
  <si>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</si>
  <si>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</si>
  <si>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</si>
  <si>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</si>
  <si>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</si>
  <si>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</si>
  <si>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</si>
  <si>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</si>
  <si>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</si>
  <si>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</si>
  <si>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</si>
  <si>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</si>
  <si>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</si>
  <si>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</si>
  <si>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</si>
  <si>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</si>
  <si>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</si>
  <si>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</si>
  <si>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</si>
  <si>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</si>
  <si>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</si>
  <si>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</si>
  <si>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</si>
  <si>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</si>
  <si>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</si>
  <si>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</si>
  <si>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</si>
  <si>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</si>
  <si>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</si>
  <si>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</si>
  <si>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</si>
  <si>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</si>
  <si>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</si>
  <si>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</si>
  <si>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</si>
  <si>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</si>
  <si>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</si>
  <si>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</si>
  <si>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</si>
  <si>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</si>
  <si>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</si>
  <si>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</si>
  <si>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</si>
  <si>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</si>
  <si>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</si>
  <si>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</si>
  <si>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</si>
  <si>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</si>
  <si>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</si>
  <si>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</si>
  <si>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</si>
  <si>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</si>
  <si>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</si>
  <si>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</si>
  <si>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</si>
  <si>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</si>
  <si>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</si>
  <si>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</si>
  <si>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</si>
  <si>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</si>
  <si>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</si>
  <si>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</si>
  <si>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</si>
  <si>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</si>
  <si>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</si>
  <si>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</si>
  <si>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</si>
  <si>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</si>
  <si>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</si>
  <si>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</si>
  <si>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</si>
  <si>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</si>
  <si>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</si>
  <si>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</si>
  <si>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</si>
  <si>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</si>
  <si>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</si>
  <si>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</si>
  <si>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</si>
  <si>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</si>
  <si>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</si>
  <si>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</si>
  <si>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</si>
  <si>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</si>
  <si>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</si>
  <si>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</si>
  <si>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</si>
  <si>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</si>
  <si>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</si>
  <si>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</si>
  <si>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</si>
  <si>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</si>
  <si>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</si>
  <si>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</si>
  <si>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</si>
  <si>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</si>
  <si>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</si>
  <si>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</si>
  <si>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</si>
  <si>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</si>
  <si>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</si>
  <si>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</si>
  <si>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</si>
  <si>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</si>
  <si>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</si>
  <si>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</si>
  <si>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</si>
  <si>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</si>
  <si>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</si>
  <si>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</si>
  <si>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</si>
  <si>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</si>
  <si>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</si>
  <si>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</si>
  <si>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</si>
  <si>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</si>
  <si>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</si>
  <si>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</si>
  <si>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</si>
  <si>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</si>
  <si>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</si>
  <si>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</si>
  <si>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</si>
  <si>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</si>
  <si>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</si>
  <si>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</si>
  <si>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</si>
  <si>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</si>
  <si>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</si>
  <si>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</si>
  <si>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</si>
  <si>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</si>
  <si>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</si>
  <si>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</si>
  <si>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</si>
  <si>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</si>
  <si>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</si>
  <si>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</si>
  <si>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</si>
  <si>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</si>
  <si>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</si>
  <si>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</si>
  <si>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</si>
  <si>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</si>
  <si>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</si>
  <si>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</si>
  <si>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</si>
  <si>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</si>
  <si>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</si>
  <si>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</si>
  <si>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</si>
  <si>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</si>
  <si>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</si>
  <si>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</si>
  <si>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</si>
  <si>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</si>
  <si>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</si>
  <si>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</si>
  <si>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</si>
  <si>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</si>
  <si>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</si>
  <si>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</si>
  <si>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</si>
  <si>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</si>
  <si>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</si>
  <si>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</si>
  <si>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</si>
  <si>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</si>
  <si>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</si>
  <si>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</si>
  <si>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</si>
  <si>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</si>
  <si>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</si>
  <si>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</si>
  <si>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</si>
  <si>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</si>
  <si>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</si>
  <si>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</si>
  <si>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</si>
  <si>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</si>
  <si>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</si>
  <si>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</si>
  <si>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</si>
  <si>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</si>
  <si>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</si>
  <si>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</si>
  <si>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</si>
  <si>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</si>
  <si>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</si>
  <si>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</si>
  <si>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</si>
  <si>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</si>
  <si>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</si>
  <si>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</si>
  <si>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</si>
  <si>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</si>
  <si>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</si>
  <si>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</si>
  <si>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</si>
  <si>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</si>
  <si>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</si>
  <si>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</si>
  <si>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</si>
  <si>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</si>
  <si>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</si>
  <si>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</si>
  <si>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</si>
  <si>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</si>
  <si>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</si>
  <si>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</si>
  <si>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</si>
  <si>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</si>
  <si>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</si>
  <si>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</si>
  <si>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</si>
  <si>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</si>
  <si>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</si>
  <si>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</si>
  <si>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</si>
  <si>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</si>
  <si>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</si>
  <si>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</si>
  <si>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</si>
  <si>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</si>
  <si>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</si>
  <si>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</si>
  <si>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</si>
  <si>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</si>
  <si>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</si>
  <si>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</si>
  <si>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</si>
  <si>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</si>
  <si>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</si>
  <si>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</si>
  <si>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</si>
  <si>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</si>
  <si>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</si>
  <si>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</si>
  <si>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</si>
  <si>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</si>
  <si>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</si>
  <si>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</si>
  <si>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</si>
  <si>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</si>
  <si>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</si>
  <si>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</si>
  <si>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</si>
  <si>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</si>
  <si>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</si>
  <si>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</si>
  <si>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</si>
  <si>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</si>
  <si>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</si>
  <si>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</si>
  <si>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</si>
  <si>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</si>
  <si>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</si>
  <si>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</si>
  <si>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</si>
  <si>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</si>
  <si>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</si>
  <si>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</si>
  <si>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</si>
  <si>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</si>
  <si>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</si>
  <si>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</si>
  <si>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</si>
  <si>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</si>
  <si>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</si>
  <si>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</si>
  <si>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</si>
  <si>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</si>
  <si>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</si>
  <si>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</si>
  <si>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</si>
  <si>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</si>
  <si>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</si>
  <si>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</si>
  <si>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</si>
  <si>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</si>
  <si>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</si>
  <si>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</si>
  <si>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</si>
  <si>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</si>
  <si>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</si>
  <si>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</si>
  <si>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</si>
  <si>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</si>
  <si>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</si>
  <si>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</si>
  <si>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</si>
  <si>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</si>
  <si>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</si>
  <si>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</si>
  <si>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</si>
  <si>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</si>
  <si>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</si>
  <si>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</si>
  <si>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</si>
  <si>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</si>
  <si>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</si>
  <si>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</si>
  <si>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</si>
  <si>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</si>
  <si>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</si>
  <si>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</si>
  <si>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</si>
  <si>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</si>
  <si>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</si>
  <si>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</si>
  <si>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</si>
  <si>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</si>
  <si>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</si>
  <si>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</si>
  <si>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</si>
  <si>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</si>
  <si>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</si>
  <si>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</si>
  <si>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</si>
  <si>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</si>
  <si>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</si>
  <si>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</si>
  <si>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</si>
  <si>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</si>
  <si>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</si>
  <si>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</si>
  <si>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</si>
  <si>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</si>
  <si>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</si>
  <si>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</si>
  <si>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</si>
  <si>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</si>
  <si>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</si>
  <si>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</si>
  <si>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</si>
  <si>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</si>
  <si>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</si>
  <si>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</si>
  <si>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</si>
  <si>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</si>
  <si>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</si>
  <si>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</si>
  <si>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</si>
  <si>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</si>
  <si>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</si>
  <si>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</si>
  <si>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</si>
  <si>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</si>
  <si>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</si>
  <si>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</si>
  <si>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</si>
  <si>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</si>
  <si>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</si>
  <si>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</si>
  <si>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</si>
  <si>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</si>
  <si>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</si>
  <si>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</si>
  <si>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</si>
  <si>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</si>
  <si>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</si>
  <si>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</si>
  <si>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</si>
  <si>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</si>
  <si>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</si>
  <si>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</si>
  <si>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</si>
  <si>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</si>
  <si>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</si>
  <si>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</si>
  <si>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</si>
  <si>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</si>
  <si>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</si>
  <si>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</si>
  <si>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</si>
  <si>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</si>
  <si>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</si>
  <si>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</si>
  <si>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</si>
  <si>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</si>
  <si>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</si>
  <si>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</si>
  <si>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</si>
  <si>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</si>
  <si>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</si>
  <si>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</si>
  <si>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</si>
  <si>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</si>
  <si>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</si>
  <si>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</si>
  <si>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</si>
  <si>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</si>
  <si>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</si>
  <si>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</si>
  <si>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</si>
  <si>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</si>
  <si>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</si>
  <si>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</si>
  <si>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</si>
  <si>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</si>
  <si>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</si>
  <si>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</si>
  <si>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</si>
  <si>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</si>
  <si>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</si>
  <si>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</si>
  <si>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</si>
  <si>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</si>
  <si>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</si>
  <si>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</si>
  <si>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</si>
  <si>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</si>
  <si>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</si>
  <si>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</si>
  <si>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</si>
  <si>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</si>
  <si>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</si>
  <si>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</si>
  <si>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</si>
  <si>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</si>
  <si>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</si>
  <si>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</si>
  <si>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</si>
  <si>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</si>
  <si>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</si>
  <si>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</si>
  <si>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</si>
  <si>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</si>
  <si>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</si>
  <si>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</si>
  <si>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</si>
  <si>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</si>
  <si>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</si>
  <si>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</si>
  <si>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</si>
  <si>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</si>
  <si>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</si>
  <si>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</si>
  <si>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</si>
  <si>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</si>
  <si>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</si>
  <si>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</si>
  <si>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</si>
  <si>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</si>
  <si>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</si>
  <si>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</si>
  <si>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</si>
  <si>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</si>
  <si>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</si>
  <si>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</si>
  <si>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</si>
  <si>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</si>
  <si>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</si>
  <si>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</si>
  <si>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</si>
  <si>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</si>
  <si>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</si>
  <si>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</si>
  <si>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</si>
  <si>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</si>
  <si>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</si>
  <si>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</si>
  <si>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</si>
  <si>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</si>
  <si>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</si>
  <si>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</si>
  <si>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</si>
  <si>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</si>
  <si>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</si>
  <si>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</si>
  <si>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</si>
  <si>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</si>
  <si>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</si>
  <si>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</si>
  <si>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</si>
  <si>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</si>
  <si>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</si>
  <si>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</si>
  <si>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</si>
  <si>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</si>
  <si>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</si>
  <si>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</si>
  <si>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</si>
  <si>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</si>
  <si>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</si>
  <si>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</si>
  <si>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</si>
  <si>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</si>
  <si>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</si>
  <si>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</si>
  <si>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</si>
  <si>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</si>
  <si>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</si>
  <si>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</si>
  <si>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</si>
  <si>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</si>
  <si>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</si>
  <si>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</si>
  <si>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</si>
  <si>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</si>
  <si>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</si>
  <si>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</si>
  <si>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</si>
  <si>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</si>
  <si>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</si>
  <si>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</si>
  <si>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</si>
  <si>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</si>
  <si>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</si>
  <si>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</si>
  <si>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</si>
  <si>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</si>
  <si>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</si>
  <si>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</si>
  <si>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</si>
  <si>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</si>
  <si>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</si>
  <si>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</si>
  <si>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</si>
  <si>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</si>
  <si>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</si>
  <si>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</si>
  <si>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</si>
  <si>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</si>
  <si>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</si>
  <si>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</si>
  <si>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</si>
  <si>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</si>
  <si>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</si>
  <si>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</si>
  <si>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</si>
  <si>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</si>
  <si>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</si>
  <si>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</si>
  <si>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</si>
  <si>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</si>
  <si>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</si>
  <si>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</si>
  <si>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</si>
  <si>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</si>
  <si>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</si>
  <si>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</si>
  <si>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</si>
  <si>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</si>
  <si>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</si>
  <si>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</si>
  <si>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</si>
  <si>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</si>
  <si>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</si>
  <si>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</si>
  <si>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</si>
  <si>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</si>
  <si>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</si>
  <si>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</si>
  <si>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</si>
  <si>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</si>
  <si>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</si>
  <si>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</si>
  <si>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</si>
  <si>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</si>
  <si>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</si>
  <si>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</si>
  <si>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</si>
  <si>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</si>
  <si>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</si>
  <si>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</si>
  <si>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</si>
  <si>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</si>
  <si>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</si>
  <si>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</si>
  <si>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</si>
  <si>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</si>
  <si>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</si>
  <si>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</si>
  <si>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</si>
  <si>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</si>
  <si>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</si>
  <si>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</si>
  <si>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</si>
  <si>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</si>
  <si>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</si>
  <si>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</si>
  <si>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</si>
  <si>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</si>
  <si>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</si>
  <si>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</si>
  <si>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</si>
  <si>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</si>
  <si>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</si>
  <si>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</si>
  <si>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</si>
  <si>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</si>
  <si>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</si>
  <si>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</si>
  <si>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</si>
  <si>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</si>
  <si>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</si>
  <si>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</si>
  <si>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</si>
  <si>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</si>
  <si>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</si>
  <si>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</si>
  <si>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</si>
  <si>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</si>
  <si>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</si>
  <si>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</si>
  <si>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</si>
  <si>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</si>
  <si>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</si>
  <si>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</si>
  <si>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</si>
  <si>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</si>
  <si>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</si>
  <si>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</si>
  <si>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</si>
  <si>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</si>
  <si>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</si>
  <si>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</si>
  <si>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</si>
  <si>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</si>
  <si>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</si>
  <si>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</si>
  <si>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</si>
  <si>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</si>
  <si>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</si>
  <si>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</si>
  <si>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</si>
  <si>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</si>
  <si>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</si>
  <si>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</si>
  <si>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</si>
  <si>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</si>
  <si>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</si>
  <si>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</si>
  <si>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</si>
  <si>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</si>
  <si>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</si>
  <si>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</si>
  <si>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</si>
  <si>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</si>
  <si>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</si>
  <si>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</si>
  <si>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</si>
  <si>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</si>
  <si>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</si>
  <si>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</si>
  <si>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</si>
  <si>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</si>
  <si>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</si>
  <si>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</si>
  <si>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</si>
  <si>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</si>
  <si>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</si>
  <si>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</si>
  <si>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</si>
  <si>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</si>
  <si>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</si>
  <si>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</si>
  <si>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</si>
  <si>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</si>
  <si>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</si>
  <si>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</si>
  <si>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</si>
  <si>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</si>
  <si>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</si>
  <si>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</si>
  <si>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</si>
  <si>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</si>
  <si>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</si>
  <si>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</si>
  <si>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</si>
  <si>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</si>
  <si>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</si>
  <si>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</si>
  <si>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</si>
  <si>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</si>
  <si>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</si>
  <si>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</si>
  <si>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</si>
  <si>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</si>
  <si>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</si>
  <si>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</si>
  <si>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</si>
  <si>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</si>
  <si>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</si>
  <si>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</si>
  <si>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</si>
  <si>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</si>
  <si>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</si>
  <si>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</si>
  <si>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</si>
  <si>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</si>
  <si>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</si>
  <si>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</si>
  <si>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</si>
  <si>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</si>
  <si>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</si>
  <si>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</si>
  <si>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</si>
  <si>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</si>
  <si>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</si>
  <si>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</si>
  <si>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</si>
  <si>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</si>
  <si>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</si>
  <si>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</si>
  <si>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</si>
  <si>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</si>
  <si>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</si>
  <si>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</si>
  <si>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</si>
  <si>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</si>
  <si>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</si>
  <si>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</si>
  <si>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</si>
  <si>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</si>
  <si>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</si>
  <si>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</si>
  <si>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</si>
  <si>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</si>
  <si>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</si>
  <si>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</si>
  <si>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</si>
  <si>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</si>
  <si>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</si>
  <si>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</si>
  <si>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</si>
  <si>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</si>
  <si>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</si>
  <si>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</si>
  <si>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</si>
  <si>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</si>
  <si>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</si>
  <si>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</si>
  <si>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</si>
  <si>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</si>
  <si>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</si>
  <si>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</si>
  <si>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</si>
  <si>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</si>
  <si>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</si>
  <si>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</si>
  <si>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</si>
  <si>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</si>
  <si>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</si>
  <si>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</si>
  <si>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</si>
  <si>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</si>
  <si>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</si>
  <si>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</si>
  <si>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</si>
  <si>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</si>
  <si>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</si>
  <si>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</si>
  <si>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</si>
  <si>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</si>
  <si>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</si>
  <si>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</si>
  <si>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</si>
  <si>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</si>
  <si>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</si>
  <si>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</si>
  <si>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</si>
  <si>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</si>
  <si>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</si>
  <si>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</si>
  <si>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</si>
  <si>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</si>
  <si>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</si>
  <si>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</si>
  <si>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</si>
  <si>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</si>
  <si>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</si>
  <si>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</si>
  <si>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</si>
  <si>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</si>
  <si>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</si>
  <si>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</si>
  <si>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</si>
  <si>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</si>
  <si>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</si>
  <si>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</si>
  <si>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</si>
  <si>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</si>
  <si>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</si>
  <si>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</si>
  <si>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</si>
  <si>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</si>
  <si>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</si>
  <si>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</si>
  <si>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</si>
  <si>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</si>
  <si>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</si>
  <si>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</si>
  <si>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</si>
  <si>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</si>
  <si>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</si>
  <si>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</si>
  <si>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</si>
  <si>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</si>
  <si>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</si>
  <si>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</si>
  <si>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</si>
  <si>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</si>
  <si>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</si>
  <si>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</si>
  <si>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</si>
  <si>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</si>
  <si>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</si>
  <si>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</si>
  <si>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</si>
  <si>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</si>
  <si>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</si>
  <si>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</si>
  <si>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</si>
  <si>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</si>
  <si>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</si>
  <si>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</si>
  <si>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</si>
  <si>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</si>
  <si>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</si>
  <si>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</si>
  <si>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</si>
  <si>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</si>
  <si>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</si>
  <si>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</si>
  <si>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</si>
  <si>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</si>
  <si>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</si>
  <si>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</si>
  <si>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</si>
  <si>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</si>
  <si>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</si>
  <si>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</si>
  <si>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</si>
  <si>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</si>
  <si>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</si>
  <si>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</si>
  <si>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</si>
  <si>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</si>
  <si>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</si>
  <si>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</si>
  <si>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</si>
  <si>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</si>
  <si>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</si>
  <si>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</si>
  <si>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</si>
  <si>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</si>
  <si>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</si>
  <si>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</si>
  <si>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</si>
  <si>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</si>
  <si>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</si>
  <si>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</si>
  <si>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</si>
  <si>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</si>
  <si>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</si>
  <si>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</si>
  <si>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</si>
  <si>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</si>
  <si>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</si>
  <si>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</si>
  <si>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</si>
  <si>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</si>
  <si>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</si>
  <si>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</si>
  <si>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</si>
  <si>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</si>
  <si>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</si>
  <si>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</si>
  <si>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</si>
  <si>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</si>
  <si>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</si>
  <si>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</si>
  <si>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</si>
  <si>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</si>
  <si>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</si>
  <si>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</si>
  <si>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</si>
  <si>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</si>
  <si>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</si>
  <si>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</si>
  <si>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</si>
  <si>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</si>
  <si>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</si>
  <si>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</si>
  <si>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</si>
  <si>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</si>
  <si>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</si>
  <si>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</si>
  <si>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</si>
  <si>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</si>
  <si>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</si>
  <si>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</si>
  <si>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</si>
  <si>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</si>
  <si>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</si>
  <si>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</si>
  <si>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</si>
  <si>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</si>
  <si>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</si>
  <si>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</si>
  <si>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</si>
  <si>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</si>
  <si>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</si>
  <si>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</si>
  <si>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</si>
  <si>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</si>
  <si>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</si>
  <si>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</si>
  <si>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</si>
  <si>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</si>
  <si>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</si>
  <si>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</si>
  <si>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</si>
  <si>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</si>
  <si>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</si>
  <si>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</si>
  <si>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</si>
  <si>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</si>
  <si>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</si>
  <si>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</si>
  <si>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</si>
  <si>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</si>
  <si>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</si>
  <si>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</si>
  <si>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</si>
  <si>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</si>
  <si>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</si>
  <si>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</si>
  <si>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</si>
  <si>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</si>
  <si>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</si>
  <si>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</si>
  <si>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</si>
  <si>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</si>
  <si>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</si>
  <si>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</si>
  <si>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</si>
  <si>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</si>
  <si>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</si>
  <si>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</si>
  <si>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</si>
  <si>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</si>
  <si>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</si>
  <si>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</si>
  <si>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</si>
  <si>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</si>
  <si>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</si>
  <si>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</si>
  <si>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</si>
  <si>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</si>
  <si>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</si>
  <si>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</si>
  <si>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</si>
  <si>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</si>
  <si>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</si>
  <si>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</si>
  <si>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</si>
  <si>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</si>
  <si>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</si>
  <si>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</si>
  <si>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</si>
  <si>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</si>
  <si>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</si>
  <si>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</si>
  <si>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</si>
  <si>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</si>
  <si>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</si>
  <si>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</si>
  <si>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</si>
  <si>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</si>
  <si>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</si>
  <si>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</si>
  <si>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</si>
  <si>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</si>
  <si>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</si>
  <si>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</si>
  <si>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</si>
  <si>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</si>
  <si>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</si>
  <si>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</si>
  <si>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</si>
  <si>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</si>
  <si>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</si>
  <si>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</si>
  <si>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</si>
  <si>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</si>
  <si>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</si>
  <si>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</si>
  <si>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</si>
  <si>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</si>
  <si>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</si>
  <si>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</si>
  <si>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</si>
  <si>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</si>
  <si>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</si>
  <si>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</si>
  <si>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</si>
  <si>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</si>
  <si>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</si>
  <si>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</si>
  <si>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</si>
  <si>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</si>
  <si>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</si>
  <si>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</si>
  <si>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</si>
  <si>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</si>
  <si>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</si>
  <si>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</si>
  <si>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</si>
  <si>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</si>
  <si>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</si>
  <si>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</si>
  <si>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</si>
  <si>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</si>
  <si>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</si>
  <si>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</si>
  <si>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</si>
  <si>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</si>
  <si>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</si>
  <si>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</si>
  <si>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</si>
  <si>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</si>
  <si>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</si>
  <si>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</si>
  <si>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</si>
  <si>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</si>
  <si>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</si>
  <si>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</si>
  <si>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</si>
  <si>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</si>
  <si>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</si>
  <si>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</si>
  <si>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</si>
  <si>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</si>
  <si>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</si>
  <si>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</si>
  <si>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</si>
  <si>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</si>
  <si>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</si>
  <si>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</si>
  <si>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</si>
  <si>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</si>
  <si>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</si>
  <si>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</si>
  <si>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</si>
  <si>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</si>
  <si>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</si>
  <si>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</si>
  <si>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</si>
  <si>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</si>
  <si>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</si>
  <si>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</si>
  <si>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</si>
  <si>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</si>
  <si>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</si>
  <si>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</si>
  <si>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</si>
  <si>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</si>
  <si>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</si>
  <si>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</si>
  <si>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</si>
  <si>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</si>
  <si>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</si>
  <si>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</si>
  <si>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</si>
  <si>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</si>
  <si>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</si>
  <si>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</si>
  <si>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</si>
  <si>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</si>
  <si>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</si>
  <si>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</si>
  <si>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</si>
  <si>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</si>
  <si>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</si>
  <si>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</si>
  <si>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</si>
  <si>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</si>
  <si>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</si>
  <si>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</si>
  <si>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</si>
  <si>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</si>
  <si>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</si>
  <si>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</si>
  <si>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</si>
  <si>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</si>
  <si>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</si>
  <si>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</si>
  <si>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</si>
  <si>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</si>
  <si>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</si>
  <si>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</si>
  <si>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</si>
  <si>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</si>
  <si>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</si>
  <si>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</si>
  <si>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</si>
  <si>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</si>
  <si>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</si>
  <si>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</si>
  <si>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</si>
  <si>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</si>
  <si>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</si>
  <si>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</si>
  <si>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</si>
  <si>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</si>
  <si>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</si>
  <si>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</si>
  <si>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</si>
  <si>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</si>
  <si>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</si>
  <si>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</si>
  <si>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</si>
  <si>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</si>
  <si>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</si>
  <si>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</si>
  <si>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</si>
  <si>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</si>
  <si>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</si>
  <si>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</si>
  <si>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</si>
  <si>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</si>
  <si>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</si>
  <si>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</si>
  <si>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</si>
  <si>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</si>
  <si>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</si>
  <si>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</si>
  <si>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</si>
  <si>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</si>
  <si>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</si>
  <si>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</si>
  <si>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</si>
  <si>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</si>
  <si>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</si>
  <si>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</si>
  <si>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</si>
  <si>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</si>
  <si>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</si>
  <si>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</si>
  <si>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</si>
  <si>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</si>
  <si>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</si>
  <si>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</si>
  <si>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</si>
  <si>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</si>
  <si>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</si>
  <si>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</si>
  <si>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</si>
  <si>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</si>
  <si>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</si>
  <si>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</si>
  <si>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</si>
  <si>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</si>
  <si>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</si>
  <si>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</si>
  <si>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</si>
  <si>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</si>
  <si>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</si>
  <si>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</si>
  <si>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</si>
  <si>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</si>
  <si>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</si>
  <si>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</si>
  <si>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</si>
  <si>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</si>
  <si>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</si>
  <si>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</si>
  <si>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</si>
  <si>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</si>
  <si>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</si>
  <si>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</si>
  <si>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</si>
  <si>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</si>
  <si>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</si>
  <si>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</si>
  <si>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</si>
  <si>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</si>
  <si>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</si>
  <si>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</si>
  <si>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</si>
  <si>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</si>
  <si>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</si>
  <si>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</si>
  <si>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</si>
  <si>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</si>
  <si>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</si>
  <si>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</si>
  <si>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</si>
  <si>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</si>
  <si>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</si>
  <si>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</si>
  <si>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</si>
  <si>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</si>
  <si>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</si>
  <si>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</si>
  <si>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</si>
  <si>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</si>
  <si>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</si>
  <si>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</si>
  <si>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</si>
  <si>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</si>
  <si>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</si>
  <si>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</si>
  <si>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</si>
  <si>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</si>
  <si>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</si>
  <si>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</si>
  <si>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</si>
  <si>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</si>
  <si>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</si>
  <si>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</si>
  <si>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</si>
  <si>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</si>
  <si>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</si>
  <si>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</si>
  <si>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</si>
  <si>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</si>
  <si>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</si>
  <si>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</si>
  <si>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</si>
  <si>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</si>
  <si>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</si>
  <si>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</si>
  <si>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</si>
  <si>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</si>
  <si>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</si>
  <si>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</si>
  <si>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</si>
  <si>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</si>
  <si>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</si>
  <si>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</si>
  <si>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</si>
  <si>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</si>
  <si>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</si>
  <si>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</si>
  <si>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</si>
  <si>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</si>
  <si>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</si>
  <si>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</si>
  <si>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</si>
  <si>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</si>
  <si>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</si>
  <si>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</si>
  <si>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</si>
  <si>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</si>
  <si>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</si>
  <si>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</si>
  <si>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</si>
  <si>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</si>
  <si>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</si>
  <si>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</si>
  <si>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</si>
  <si>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</si>
  <si>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</si>
  <si>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</si>
  <si>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</si>
  <si>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</si>
  <si>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</si>
  <si>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</si>
  <si>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</si>
  <si>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</si>
  <si>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</si>
  <si>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</si>
  <si>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</si>
  <si>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</si>
  <si>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</si>
  <si>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</si>
  <si>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</si>
  <si>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</si>
  <si>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</si>
  <si>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</si>
  <si>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</si>
  <si>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</si>
  <si>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</si>
  <si>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</si>
  <si>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</si>
  <si>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</si>
  <si>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</si>
  <si>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</si>
  <si>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</si>
  <si>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</si>
  <si>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</si>
  <si>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</si>
  <si>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</si>
  <si>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</si>
  <si>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</si>
  <si>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</si>
  <si>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</si>
  <si>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</si>
  <si>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</si>
  <si>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</si>
  <si>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</si>
  <si>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</si>
  <si>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</si>
  <si>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</si>
  <si>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</si>
  <si>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</si>
  <si>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</si>
  <si>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</si>
  <si>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</si>
  <si>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</si>
  <si>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</si>
  <si>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</si>
  <si>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</si>
  <si>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</si>
  <si>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</si>
  <si>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</si>
  <si>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</si>
  <si>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</si>
  <si>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</si>
  <si>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</si>
  <si>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</si>
  <si>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</si>
  <si>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</si>
  <si>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</si>
  <si>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</si>
  <si>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</si>
  <si>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</si>
  <si>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</si>
  <si>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</si>
  <si>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</si>
  <si>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</si>
  <si>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</si>
  <si>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</si>
  <si>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</si>
  <si>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</si>
  <si>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</si>
  <si>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</si>
  <si>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</si>
  <si>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</si>
  <si>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</si>
  <si>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</si>
  <si>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</si>
  <si>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</si>
  <si>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</si>
  <si>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</si>
  <si>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</si>
  <si>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</si>
  <si>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</si>
  <si>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</si>
  <si>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</si>
  <si>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</si>
  <si>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</si>
  <si>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</si>
  <si>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</si>
  <si>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</si>
  <si>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</si>
  <si>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</si>
  <si>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</si>
  <si>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</si>
  <si>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</si>
  <si>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</si>
  <si>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</si>
  <si>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</si>
  <si>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</si>
  <si>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</si>
  <si>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</si>
  <si>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</si>
  <si>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</si>
  <si>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</si>
  <si>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</si>
  <si>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</si>
  <si>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</si>
  <si>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</si>
  <si>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</si>
  <si>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</si>
  <si>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</si>
  <si>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</si>
  <si>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</si>
  <si>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</si>
  <si>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</si>
  <si>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</si>
  <si>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</si>
  <si>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</si>
  <si>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</si>
  <si>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</si>
  <si>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</si>
  <si>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</si>
  <si>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</si>
  <si>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</si>
  <si>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</si>
  <si>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</si>
  <si>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</si>
  <si>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</si>
  <si>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</si>
  <si>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</si>
  <si>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</si>
  <si>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</si>
  <si>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</si>
  <si>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</si>
  <si>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</si>
  <si>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</si>
  <si>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</si>
  <si>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</si>
  <si>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</si>
  <si>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</si>
  <si>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</si>
  <si>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</si>
  <si>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</si>
  <si>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</si>
  <si>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</si>
  <si>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</si>
  <si>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</si>
  <si>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</si>
  <si>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</si>
  <si>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</si>
  <si>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</si>
  <si>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</si>
  <si>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</si>
  <si>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</si>
  <si>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</si>
  <si>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</si>
  <si>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</si>
  <si>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</si>
  <si>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</si>
  <si>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</si>
  <si>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</si>
  <si>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</si>
  <si>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</si>
  <si>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</si>
  <si>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</si>
  <si>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</si>
  <si>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</si>
  <si>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</si>
  <si>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</si>
  <si>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</si>
  <si>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</si>
  <si>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</si>
  <si>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</si>
  <si>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</si>
  <si>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</si>
  <si>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</si>
  <si>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</si>
  <si>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</si>
  <si>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</si>
  <si>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</si>
  <si>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</si>
  <si>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</si>
  <si>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</si>
  <si>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</si>
  <si>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</si>
  <si>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</si>
  <si>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</si>
  <si>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</si>
  <si>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</si>
  <si>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</si>
  <si>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</si>
  <si>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</si>
  <si>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</si>
  <si>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</si>
  <si>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</si>
  <si>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</si>
  <si>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</si>
  <si>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</si>
  <si>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</si>
  <si>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</si>
  <si>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</si>
  <si>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</si>
  <si>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</si>
  <si>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</si>
  <si>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</si>
  <si>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</si>
  <si>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</si>
  <si>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</si>
  <si>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</si>
  <si>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</si>
  <si>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</si>
  <si>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</si>
  <si>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</si>
  <si>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</si>
  <si>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</si>
  <si>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</si>
  <si>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</si>
  <si>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</si>
  <si>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</si>
  <si>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</si>
  <si>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</si>
  <si>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</si>
  <si>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</si>
  <si>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</si>
  <si>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</si>
  <si>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</si>
  <si>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</si>
  <si>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</si>
  <si>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</si>
  <si>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</si>
  <si>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</si>
  <si>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</si>
  <si>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</si>
  <si>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</si>
  <si>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</si>
  <si>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</si>
  <si>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</si>
  <si>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</si>
  <si>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</si>
  <si>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</si>
  <si>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</si>
  <si>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</si>
  <si>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</si>
  <si>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</si>
  <si>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</si>
  <si>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</si>
  <si>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</si>
  <si>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</si>
  <si>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</si>
  <si>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</si>
  <si>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</si>
  <si>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</si>
  <si>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</si>
  <si>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</si>
  <si>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</si>
  <si>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</si>
  <si>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</si>
  <si>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</si>
  <si>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</si>
  <si>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</si>
  <si>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</si>
  <si>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</si>
  <si>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</si>
  <si>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</si>
  <si>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</si>
  <si>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</si>
  <si>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</si>
  <si>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</si>
  <si>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</si>
  <si>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</si>
  <si>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</si>
  <si>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</si>
  <si>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</si>
  <si>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</si>
  <si>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</si>
  <si>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</si>
  <si>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</si>
  <si>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</si>
  <si>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</si>
  <si>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</si>
  <si>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</si>
  <si>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</si>
  <si>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</si>
  <si>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</si>
  <si>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</si>
  <si>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</si>
  <si>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</si>
  <si>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</si>
  <si>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</si>
  <si>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</si>
  <si>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</si>
  <si>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</si>
  <si>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</si>
  <si>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</si>
  <si>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</si>
  <si>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</si>
  <si>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</si>
  <si>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</si>
  <si>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</si>
  <si>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</si>
  <si>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</si>
  <si>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</si>
  <si>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</si>
  <si>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</si>
  <si>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</si>
  <si>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</si>
  <si>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</si>
  <si>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</si>
  <si>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</si>
  <si>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</si>
  <si>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</si>
  <si>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</si>
  <si>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</si>
  <si>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</si>
  <si>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</si>
  <si>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</si>
  <si>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</si>
  <si>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</si>
  <si>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</si>
  <si>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</si>
  <si>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</si>
  <si>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</si>
  <si>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</si>
  <si>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</si>
  <si>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</si>
  <si>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</si>
  <si>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</si>
  <si>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</si>
  <si>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</si>
  <si>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</si>
  <si>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</si>
  <si>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</si>
  <si>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</si>
  <si>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</si>
  <si>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</si>
  <si>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</si>
  <si>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</si>
  <si>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</si>
  <si>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</si>
  <si>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</si>
  <si>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</si>
  <si>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</si>
  <si>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</si>
  <si>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</si>
  <si>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</si>
  <si>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</si>
  <si>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</si>
  <si>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</si>
  <si>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</si>
  <si>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</si>
  <si>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</si>
  <si>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</si>
  <si>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</si>
  <si>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</si>
  <si>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</si>
  <si>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</si>
  <si>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</si>
  <si>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</si>
  <si>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</si>
  <si>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</si>
  <si>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</si>
  <si>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</si>
  <si>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</si>
  <si>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</si>
  <si>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</si>
  <si>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</si>
  <si>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</si>
  <si>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</si>
  <si>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</si>
  <si>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</si>
  <si>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</si>
  <si>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</si>
  <si>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</si>
  <si>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</si>
  <si>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</si>
  <si>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</si>
  <si>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</si>
  <si>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</si>
  <si>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</si>
  <si>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</si>
  <si>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</si>
  <si>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</si>
  <si>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</si>
  <si>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</si>
  <si>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</si>
  <si>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</si>
  <si>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</si>
  <si>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</si>
  <si>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</si>
  <si>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</si>
  <si>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</si>
  <si>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</si>
  <si>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</si>
  <si>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</si>
  <si>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</si>
  <si>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</si>
  <si>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</si>
  <si>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</si>
  <si>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</si>
  <si>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</si>
  <si>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</si>
  <si>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</si>
  <si>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</si>
  <si>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</si>
  <si>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</si>
  <si>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</si>
  <si>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</si>
  <si>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</si>
  <si>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</si>
  <si>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</si>
  <si>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</si>
  <si>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</si>
  <si>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</si>
  <si>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</si>
  <si>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</si>
  <si>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</si>
  <si>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</si>
  <si>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</si>
  <si>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</si>
  <si>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</si>
  <si>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</si>
  <si>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</si>
  <si>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</si>
  <si>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</si>
  <si>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</si>
  <si>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</si>
  <si>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</si>
  <si>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</si>
  <si>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</si>
  <si>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</si>
  <si>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</si>
  <si>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</si>
  <si>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</si>
  <si>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</si>
  <si>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</si>
  <si>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</si>
  <si>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</si>
  <si>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</si>
  <si>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</si>
  <si>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</si>
  <si>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</si>
  <si>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</si>
  <si>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</si>
  <si>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</si>
  <si>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</si>
  <si>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</si>
  <si>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</si>
  <si>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</si>
  <si>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</si>
  <si>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</si>
  <si>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</si>
  <si>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</si>
  <si>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</si>
  <si>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</si>
  <si>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</si>
  <si>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</si>
  <si>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</si>
  <si>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</si>
  <si>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</si>
  <si>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</si>
  <si>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</si>
  <si>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</si>
  <si>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</si>
  <si>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</si>
  <si>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</si>
  <si>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</si>
  <si>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</si>
  <si>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</si>
  <si>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</si>
  <si>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</si>
  <si>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</si>
  <si>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</si>
  <si>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</si>
  <si>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</si>
  <si>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</si>
  <si>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</si>
  <si>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</si>
  <si>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</si>
  <si>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</si>
  <si>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</si>
  <si>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</si>
  <si>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</si>
  <si>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</si>
  <si>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</si>
  <si>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</si>
  <si>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</si>
  <si>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</si>
  <si>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</si>
  <si>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</si>
  <si>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</si>
  <si>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</si>
  <si>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</si>
  <si>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</si>
  <si>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</si>
  <si>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</si>
  <si>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</si>
  <si>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</si>
  <si>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</si>
  <si>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</si>
  <si>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</si>
  <si>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</si>
  <si>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</si>
  <si>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</si>
  <si>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</si>
  <si>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</si>
  <si>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</si>
  <si>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</si>
  <si>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</si>
  <si>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</si>
  <si>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</si>
  <si>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</si>
  <si>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</si>
  <si>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</si>
  <si>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</si>
  <si>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</si>
  <si>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</si>
  <si>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</si>
  <si>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</si>
  <si>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</si>
  <si>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</si>
  <si>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</si>
  <si>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</si>
  <si>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</si>
  <si>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</si>
  <si>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</si>
  <si>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</si>
  <si>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</si>
  <si>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</si>
  <si>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</si>
  <si>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</si>
  <si>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</si>
  <si>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</si>
  <si>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</si>
  <si>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</si>
  <si>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</si>
  <si>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</si>
  <si>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</si>
  <si>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</si>
  <si>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</si>
  <si>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</si>
  <si>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</si>
  <si>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</si>
  <si>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</si>
  <si>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</si>
  <si>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</si>
  <si>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</si>
  <si>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</si>
  <si>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</si>
  <si>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</si>
  <si>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</si>
  <si>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</si>
  <si>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</si>
  <si>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</si>
  <si>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</si>
  <si>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</si>
  <si>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</si>
  <si>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</si>
  <si>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</si>
  <si>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</si>
  <si>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</si>
  <si>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</si>
  <si>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</si>
  <si>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</si>
  <si>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</si>
  <si>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</si>
  <si>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</si>
  <si>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</si>
  <si>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</si>
  <si>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</si>
  <si>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</si>
  <si>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</si>
  <si>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</si>
  <si>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</si>
  <si>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</si>
  <si>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</si>
  <si>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</si>
  <si>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</si>
  <si>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</si>
  <si>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</si>
  <si>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</si>
  <si>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</si>
  <si>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</si>
  <si>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</si>
  <si>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</si>
  <si>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</si>
  <si>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</si>
  <si>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</si>
  <si>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</si>
  <si>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</si>
  <si>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</si>
  <si>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</si>
  <si>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</si>
  <si>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</si>
  <si>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</si>
  <si>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</si>
  <si>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</si>
  <si>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</si>
  <si>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</si>
  <si>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</si>
  <si>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</si>
  <si>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</si>
  <si>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</si>
  <si>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</si>
  <si>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</si>
  <si>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</si>
  <si>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</si>
  <si>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</si>
  <si>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</si>
  <si>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</si>
  <si>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</si>
  <si>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</si>
  <si>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</si>
  <si>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</si>
  <si>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</si>
  <si>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</si>
  <si>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</si>
  <si>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</si>
  <si>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</si>
  <si>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</si>
  <si>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</si>
  <si>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</si>
  <si>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</si>
  <si>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</si>
  <si>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</si>
  <si>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</si>
  <si>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</si>
  <si>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</si>
  <si>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</si>
  <si>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</si>
  <si>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</si>
  <si>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</si>
  <si>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</si>
  <si>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</si>
  <si>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</si>
  <si>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</si>
  <si>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</si>
  <si>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</si>
  <si>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</si>
  <si>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</si>
  <si>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</si>
  <si>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</si>
  <si>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</si>
  <si>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</si>
  <si>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</si>
  <si>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</si>
  <si>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</si>
  <si>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</si>
  <si>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</si>
  <si>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</si>
  <si>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</si>
  <si>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</si>
  <si>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</si>
  <si>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</si>
  <si>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</si>
  <si>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</si>
  <si>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</si>
  <si>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</si>
  <si>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</si>
  <si>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</si>
  <si>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</si>
  <si>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</si>
  <si>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</si>
  <si>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</si>
  <si>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</si>
  <si>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</si>
  <si>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</si>
  <si>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</si>
  <si>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</si>
  <si>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</si>
  <si>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</si>
  <si>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</si>
  <si>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</si>
  <si>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</si>
  <si>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</si>
  <si>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</si>
  <si>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</si>
  <si>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</si>
  <si>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</si>
  <si>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</si>
  <si>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</si>
  <si>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</si>
  <si>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</si>
  <si>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</si>
  <si>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</si>
  <si>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</si>
  <si>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</si>
  <si>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</si>
  <si>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</si>
  <si>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</si>
  <si>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</si>
  <si>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</si>
  <si>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</si>
  <si>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</si>
  <si>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</si>
  <si>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</si>
  <si>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</si>
  <si>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</si>
  <si>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</si>
  <si>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</si>
  <si>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</si>
  <si>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</si>
  <si>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</si>
  <si>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</si>
  <si>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</si>
  <si>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</si>
  <si>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</si>
  <si>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</si>
  <si>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</si>
  <si>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</si>
  <si>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</si>
  <si>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</si>
  <si>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</si>
  <si>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</si>
  <si>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</si>
  <si>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</si>
  <si>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</si>
  <si>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</si>
  <si>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</si>
  <si>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</si>
  <si>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</si>
  <si>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</si>
  <si>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</si>
  <si>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</si>
  <si>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</si>
  <si>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</si>
  <si>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</si>
  <si>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</si>
  <si>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</si>
  <si>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</si>
  <si>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</si>
  <si>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</si>
  <si>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</si>
  <si>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</si>
  <si>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</si>
  <si>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</si>
  <si>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</si>
  <si>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</si>
  <si>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</si>
  <si>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</si>
  <si>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</si>
  <si>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</si>
  <si>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</si>
  <si>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</si>
  <si>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</si>
  <si>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</si>
  <si>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</si>
  <si>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</si>
  <si>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</si>
  <si>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</si>
  <si>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</si>
  <si>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</si>
  <si>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</si>
  <si>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</si>
  <si>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</si>
  <si>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</si>
  <si>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</si>
  <si>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</si>
  <si>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</si>
  <si>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</si>
  <si>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</si>
  <si>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</si>
  <si>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</si>
  <si>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</si>
  <si>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</si>
  <si>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</si>
  <si>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</si>
  <si>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</si>
  <si>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</si>
  <si>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</si>
  <si>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</si>
  <si>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</si>
  <si>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</si>
  <si>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</si>
  <si>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</si>
  <si>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</si>
  <si>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</si>
  <si>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</si>
  <si>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</si>
  <si>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</si>
  <si>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</si>
  <si>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</si>
  <si>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</si>
  <si>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</si>
  <si>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</si>
  <si>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</si>
  <si>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</si>
  <si>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</si>
  <si>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</si>
  <si>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</si>
  <si>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</si>
  <si>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</si>
  <si>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</si>
  <si>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</si>
  <si>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</si>
  <si>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</si>
  <si>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</si>
  <si>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</si>
  <si>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</si>
  <si>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</si>
  <si>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</si>
  <si>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</si>
  <si>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</si>
  <si>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</si>
  <si>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</si>
  <si>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</si>
  <si>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</si>
  <si>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</si>
  <si>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</si>
  <si>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</si>
  <si>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</si>
  <si>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</si>
  <si>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</si>
  <si>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</si>
  <si>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</si>
  <si>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</si>
  <si>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</si>
  <si>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</si>
  <si>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</si>
  <si>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</si>
  <si>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</si>
  <si>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</si>
  <si>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</si>
  <si>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</si>
  <si>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</si>
  <si>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</si>
  <si>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</si>
  <si>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</si>
  <si>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</si>
  <si>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</si>
  <si>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</si>
  <si>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</si>
  <si>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</si>
  <si>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</si>
  <si>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</si>
  <si>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</si>
  <si>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</si>
  <si>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</si>
  <si>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</si>
  <si>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</si>
  <si>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</si>
  <si>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</si>
  <si>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</si>
  <si>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</si>
  <si>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</si>
  <si>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</si>
  <si>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</si>
  <si>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</si>
  <si>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</si>
  <si>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</si>
  <si>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</si>
  <si>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</si>
  <si>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</si>
  <si>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</si>
  <si>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</si>
  <si>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</si>
  <si>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</si>
  <si>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</si>
  <si>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</si>
  <si>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</si>
  <si>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</si>
  <si>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</si>
  <si>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</si>
  <si>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</si>
  <si>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</si>
  <si>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</si>
  <si>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</si>
  <si>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</si>
  <si>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</si>
  <si>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</si>
  <si>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</si>
  <si>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</si>
  <si>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</si>
  <si>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</si>
  <si>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</si>
  <si>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</si>
  <si>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</si>
  <si>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</si>
  <si>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</si>
  <si>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</si>
  <si>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</si>
  <si>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</si>
  <si>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</si>
  <si>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</si>
  <si>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</si>
  <si>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</si>
  <si>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</si>
  <si>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</si>
  <si>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</si>
  <si>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</si>
  <si>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</si>
  <si>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</si>
  <si>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</si>
  <si>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</si>
  <si>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</si>
  <si>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</si>
  <si>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</si>
  <si>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</si>
  <si>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</si>
  <si>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</si>
  <si>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</si>
  <si>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</si>
  <si>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</si>
  <si>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</si>
  <si>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</si>
  <si>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</si>
  <si>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</si>
  <si>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</si>
  <si>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</si>
  <si>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</si>
  <si>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</si>
  <si>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</si>
  <si>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</si>
  <si>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</si>
  <si>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</si>
  <si>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</si>
  <si>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</si>
  <si>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</si>
  <si>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</si>
  <si>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</si>
  <si>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</si>
  <si>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</si>
  <si>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</si>
  <si>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</si>
  <si>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</si>
  <si>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</si>
  <si>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</si>
  <si>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</si>
  <si>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</si>
  <si>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</si>
  <si>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</si>
  <si>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</si>
  <si>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</si>
  <si>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</si>
  <si>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</si>
  <si>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</si>
  <si>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</si>
  <si>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</si>
  <si>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</si>
  <si>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</si>
  <si>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</si>
  <si>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</si>
  <si>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</si>
  <si>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</si>
  <si>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</si>
  <si>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</si>
  <si>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</si>
  <si>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</si>
  <si>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</si>
  <si>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</si>
  <si>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</si>
  <si>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</si>
  <si>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</si>
  <si>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</si>
  <si>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</si>
  <si>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</si>
  <si>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</si>
  <si>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</si>
  <si>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</si>
  <si>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</si>
  <si>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</si>
  <si>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</si>
  <si>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</si>
  <si>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</si>
  <si>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</si>
  <si>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</si>
  <si>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</si>
  <si>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</si>
  <si>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</si>
  <si>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</si>
  <si>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</si>
  <si>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</si>
  <si>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</si>
  <si>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</si>
  <si>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</si>
  <si>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</si>
  <si>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</si>
  <si>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</si>
  <si>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</si>
  <si>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</si>
  <si>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</si>
  <si>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</si>
  <si>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</si>
  <si>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</si>
  <si>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</si>
  <si>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</si>
  <si>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</si>
  <si>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</si>
  <si>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</si>
  <si>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</si>
  <si>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</si>
  <si>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</si>
  <si>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</si>
  <si>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</si>
  <si>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</si>
  <si>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</si>
  <si>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</si>
  <si>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</si>
  <si>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</si>
  <si>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</si>
  <si>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</si>
  <si>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</si>
  <si>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</si>
  <si>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</si>
  <si>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</si>
  <si>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</si>
  <si>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</si>
  <si>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</si>
  <si>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</si>
  <si>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</si>
  <si>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</si>
  <si>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</si>
  <si>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</si>
  <si>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</si>
  <si>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</si>
  <si>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</si>
  <si>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</si>
  <si>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</si>
  <si>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</si>
  <si>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</si>
  <si>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</si>
  <si>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</si>
  <si>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</si>
  <si>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</si>
  <si>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</si>
  <si>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</si>
  <si>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</si>
  <si>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</si>
  <si>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</si>
  <si>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</si>
  <si>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</si>
  <si>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</si>
  <si>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</si>
  <si>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</si>
  <si>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</si>
  <si>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</si>
  <si>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</si>
  <si>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</si>
  <si>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</si>
  <si>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</si>
  <si>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</si>
  <si>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</si>
  <si>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</si>
  <si>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</si>
  <si>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</si>
  <si>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</si>
  <si>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</si>
  <si>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</si>
  <si>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</si>
  <si>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</si>
  <si>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</si>
  <si>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</si>
  <si>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</si>
  <si>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</si>
  <si>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</si>
  <si>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</si>
  <si>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</si>
  <si>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</si>
  <si>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</si>
  <si>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</si>
  <si>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</si>
  <si>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</si>
  <si>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</si>
  <si>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</si>
  <si>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</si>
  <si>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</si>
  <si>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</si>
  <si>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</si>
  <si>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</si>
  <si>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</si>
  <si>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</si>
  <si>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</si>
  <si>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</si>
  <si>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</si>
  <si>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</si>
  <si>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</si>
  <si>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</si>
  <si>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</si>
  <si>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</si>
  <si>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</si>
  <si>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</si>
  <si>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</si>
  <si>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</si>
  <si>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</si>
  <si>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</si>
  <si>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</si>
  <si>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</si>
  <si>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</si>
  <si>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</si>
  <si>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</si>
  <si>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</si>
  <si>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</si>
  <si>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</si>
  <si>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</si>
  <si>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</si>
  <si>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</si>
  <si>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</si>
  <si>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</si>
  <si>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</si>
  <si>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</si>
  <si>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</si>
  <si>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</si>
  <si>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</si>
  <si>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</si>
  <si>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</si>
  <si>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</si>
  <si>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</si>
  <si>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</si>
  <si>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</si>
  <si>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</si>
  <si>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</si>
  <si>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</si>
  <si>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</si>
  <si>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</si>
  <si>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</si>
  <si>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</si>
  <si>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</si>
  <si>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</si>
  <si>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</si>
  <si>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</si>
  <si>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</si>
  <si>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</si>
  <si>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</si>
  <si>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</si>
  <si>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</si>
  <si>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</si>
  <si>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</si>
  <si>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</si>
  <si>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</si>
  <si>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</si>
  <si>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</si>
  <si>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</si>
  <si>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</si>
  <si>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</si>
  <si>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</si>
  <si>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</si>
  <si>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</si>
  <si>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</si>
  <si>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</si>
  <si>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</si>
  <si>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</si>
  <si>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</si>
  <si>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</si>
  <si>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</si>
  <si>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</si>
  <si>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</si>
  <si>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</si>
  <si>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</si>
  <si>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</si>
  <si>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</si>
  <si>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</si>
  <si>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</si>
  <si>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</si>
  <si>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</si>
  <si>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</si>
  <si>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</si>
  <si>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</si>
  <si>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</si>
  <si>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</si>
  <si>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</si>
  <si>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</si>
  <si>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</si>
  <si>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</si>
  <si>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</si>
  <si>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</si>
  <si>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</si>
  <si>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</si>
  <si>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</si>
  <si>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</si>
  <si>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</si>
  <si>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</si>
  <si>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</si>
  <si>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</si>
  <si>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</si>
  <si>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</si>
  <si>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</si>
  <si>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</si>
  <si>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</si>
  <si>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</si>
  <si>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</si>
  <si>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</si>
  <si>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</si>
  <si>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</si>
  <si>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</si>
  <si>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</si>
  <si>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</si>
  <si>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</si>
  <si>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</si>
  <si>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</si>
  <si>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</si>
  <si>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</si>
  <si>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</si>
  <si>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</si>
  <si>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</si>
  <si>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</si>
  <si>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</si>
  <si>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</si>
  <si>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</si>
  <si>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</si>
  <si>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</si>
  <si>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</si>
  <si>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</si>
  <si>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</si>
  <si>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</si>
  <si>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</si>
  <si>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</si>
  <si>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</si>
  <si>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</si>
  <si>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</si>
  <si>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</si>
  <si>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</si>
  <si>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</si>
  <si>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</si>
  <si>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</si>
  <si>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</si>
  <si>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</si>
  <si>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</si>
  <si>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</si>
  <si>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</si>
  <si>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</si>
  <si>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</si>
  <si>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</si>
  <si>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</si>
  <si>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</si>
  <si>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</si>
  <si>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</si>
  <si>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</si>
  <si>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</si>
  <si>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</si>
  <si>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</si>
  <si>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</si>
  <si>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</si>
  <si>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</si>
  <si>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</si>
  <si>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</si>
  <si>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</si>
  <si>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</si>
  <si>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</si>
  <si>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</si>
  <si>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</si>
  <si>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</si>
  <si>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</si>
  <si>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</si>
  <si>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</si>
  <si>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</si>
  <si>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</si>
  <si>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</si>
  <si>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</si>
  <si>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</si>
  <si>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</si>
  <si>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</si>
  <si>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</si>
  <si>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</si>
  <si>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</si>
  <si>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</si>
  <si>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</si>
  <si>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</si>
  <si>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</si>
  <si>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</si>
  <si>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</si>
  <si>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</si>
  <si>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</si>
  <si>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</si>
  <si>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</si>
  <si>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</si>
  <si>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</si>
  <si>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</si>
  <si>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</si>
  <si>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</si>
  <si>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</si>
  <si>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</si>
  <si>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</si>
  <si>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</si>
  <si>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</si>
  <si>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</si>
  <si>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</si>
  <si>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</si>
  <si>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</si>
  <si>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</si>
  <si>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</si>
  <si>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</si>
  <si>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</si>
  <si>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</si>
  <si>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</si>
  <si>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</si>
  <si>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</si>
  <si>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</si>
  <si>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</si>
  <si>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</si>
  <si>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</si>
  <si>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</si>
  <si>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</si>
  <si>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</si>
  <si>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</si>
  <si>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</si>
  <si>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</si>
  <si>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</si>
  <si>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</si>
  <si>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</si>
  <si>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</si>
  <si>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</si>
  <si>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</si>
  <si>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</si>
  <si>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</si>
  <si>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</si>
  <si>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</si>
  <si>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</si>
  <si>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</si>
  <si>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</si>
  <si>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</si>
  <si>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</si>
  <si>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</si>
  <si>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</si>
  <si>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</si>
  <si>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</si>
  <si>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</si>
  <si>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</si>
  <si>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</si>
  <si>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</si>
  <si>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</si>
  <si>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</si>
  <si>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</si>
  <si>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</si>
  <si>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</si>
  <si>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</si>
  <si>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</si>
  <si>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</si>
  <si>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</si>
  <si>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</si>
  <si>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</si>
  <si>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</si>
  <si>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</si>
  <si>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</si>
  <si>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</si>
  <si>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</si>
  <si>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</si>
  <si>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</si>
  <si>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</si>
  <si>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</si>
  <si>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</si>
  <si>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</si>
  <si>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</si>
  <si>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</si>
  <si>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</si>
  <si>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</si>
  <si>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</si>
  <si>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</si>
  <si>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</si>
  <si>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</si>
  <si>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</si>
  <si>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</si>
  <si>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</si>
  <si>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</si>
  <si>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</si>
  <si>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</si>
  <si>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</si>
  <si>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</si>
  <si>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</si>
  <si>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</si>
  <si>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</si>
  <si>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</si>
  <si>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</si>
  <si>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</si>
  <si>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</si>
  <si>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</si>
  <si>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</si>
  <si>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</si>
  <si>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</si>
  <si>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</si>
  <si>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</si>
  <si>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</si>
  <si>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</si>
  <si>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</si>
  <si>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</si>
  <si>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</si>
  <si>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</si>
  <si>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</si>
  <si>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</si>
  <si>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</si>
  <si>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</si>
  <si>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</si>
  <si>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</si>
  <si>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</si>
  <si>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</si>
  <si>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</si>
  <si>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</si>
  <si>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</si>
  <si>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</si>
  <si>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</si>
  <si>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</si>
  <si>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</si>
  <si>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</si>
  <si>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</si>
  <si>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</si>
  <si>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</si>
  <si>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</si>
  <si>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</si>
  <si>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</si>
  <si>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</si>
  <si>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</si>
  <si>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</si>
  <si>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</si>
  <si>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</si>
  <si>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</si>
  <si>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</si>
  <si>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</si>
  <si>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</si>
  <si>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</si>
  <si>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</si>
  <si>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</si>
  <si>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</si>
  <si>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</si>
  <si>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</si>
  <si>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</si>
  <si>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</si>
  <si>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</si>
  <si>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</si>
  <si>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</si>
  <si>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</si>
  <si>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</si>
  <si>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</si>
  <si>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</si>
  <si>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</si>
  <si>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</si>
  <si>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</si>
  <si>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</si>
  <si>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</si>
  <si>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</si>
  <si>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</si>
  <si>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</si>
  <si>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</si>
  <si>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</si>
  <si>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</si>
  <si>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</si>
  <si>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</si>
  <si>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</si>
  <si>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</si>
  <si>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</si>
  <si>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</si>
  <si>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</si>
  <si>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</si>
  <si>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</si>
  <si>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</si>
  <si>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</si>
  <si>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</si>
  <si>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</si>
  <si>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</si>
  <si>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</si>
  <si>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</si>
  <si>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</si>
  <si>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</si>
  <si>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</si>
  <si>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</si>
  <si>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</si>
  <si>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</si>
  <si>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</si>
  <si>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</si>
  <si>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</si>
  <si>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</si>
  <si>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</si>
  <si>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</si>
  <si>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</si>
  <si>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</si>
  <si>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</si>
  <si>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</si>
  <si>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</si>
  <si>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</si>
  <si>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</si>
  <si>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</si>
  <si>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</si>
  <si>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</si>
  <si>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</si>
  <si>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</si>
  <si>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</si>
  <si>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</si>
  <si>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</si>
  <si>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</si>
  <si>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</si>
  <si>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</si>
  <si>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</si>
  <si>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</si>
  <si>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</si>
  <si>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</si>
  <si>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</si>
  <si>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</si>
  <si>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</si>
  <si>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</si>
  <si>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</si>
  <si>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</si>
  <si>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</si>
  <si>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</si>
  <si>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</si>
  <si>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</si>
  <si>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</si>
  <si>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</si>
  <si>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</si>
  <si>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</si>
  <si>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</si>
  <si>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</si>
  <si>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</si>
  <si>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</si>
  <si>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</si>
  <si>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</si>
  <si>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</si>
  <si>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</si>
  <si>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</si>
  <si>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</si>
  <si>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</si>
  <si>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</si>
  <si>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</si>
  <si>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</si>
  <si>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</si>
  <si>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</si>
  <si>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</si>
  <si>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</si>
  <si>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</si>
  <si>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</si>
  <si>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</si>
  <si>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</si>
  <si>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</si>
  <si>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</si>
  <si>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</si>
  <si>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</si>
  <si>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</si>
  <si>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</si>
  <si>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</si>
  <si>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</si>
  <si>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</si>
  <si>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</si>
  <si>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</si>
  <si>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</si>
  <si>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</si>
  <si>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</si>
  <si>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</si>
  <si>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</si>
  <si>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</si>
  <si>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</si>
  <si>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</si>
  <si>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</si>
  <si>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</si>
  <si>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</si>
  <si>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</si>
  <si>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</si>
  <si>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</si>
  <si>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</si>
  <si>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</si>
  <si>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</si>
  <si>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</si>
  <si>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</si>
  <si>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</si>
  <si>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</si>
  <si>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</si>
  <si>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</si>
  <si>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</si>
  <si>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</si>
  <si>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</si>
  <si>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</si>
  <si>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</si>
  <si>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</si>
  <si>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</si>
  <si>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</si>
  <si>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</si>
  <si>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</si>
  <si>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</si>
  <si>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</si>
  <si>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</si>
  <si>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</si>
  <si>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</si>
  <si>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</si>
  <si>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</si>
  <si>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</si>
  <si>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</si>
  <si>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</si>
  <si>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</si>
  <si>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</si>
  <si>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</si>
  <si>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</si>
  <si>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</si>
  <si>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</si>
  <si>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</si>
  <si>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</si>
  <si>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</si>
  <si>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</si>
  <si>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</si>
  <si>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</si>
  <si>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</si>
  <si>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</si>
  <si>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</si>
  <si>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</si>
  <si>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</si>
  <si>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</si>
  <si>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</si>
  <si>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</si>
  <si>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</si>
  <si>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</si>
  <si>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</si>
  <si>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</si>
  <si>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</si>
  <si>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</si>
  <si>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</si>
  <si>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</si>
  <si>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</si>
  <si>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</si>
  <si>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</si>
  <si>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</si>
  <si>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</si>
  <si>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</si>
  <si>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</si>
  <si>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</si>
  <si>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</si>
  <si>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</si>
  <si>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</si>
  <si>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</si>
  <si>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</si>
  <si>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</si>
  <si>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</si>
  <si>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</si>
  <si>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</si>
  <si>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</si>
  <si>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</si>
  <si>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</si>
  <si>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</si>
  <si>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</si>
  <si>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</si>
  <si>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</si>
  <si>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</si>
  <si>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</si>
  <si>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</si>
  <si>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</si>
  <si>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</si>
  <si>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</si>
  <si>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</si>
  <si>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</si>
  <si>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</si>
  <si>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</si>
  <si>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</si>
  <si>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</si>
  <si>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</si>
  <si>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</si>
  <si>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</si>
  <si>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</si>
  <si>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</si>
  <si>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</si>
  <si>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</si>
  <si>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</si>
  <si>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</si>
  <si>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</si>
  <si>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</si>
  <si>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</si>
  <si>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</si>
  <si>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</si>
  <si>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</si>
  <si>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</si>
  <si>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</si>
  <si>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</si>
  <si>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</si>
  <si>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</si>
  <si>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</si>
  <si>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</si>
  <si>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</si>
  <si>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</si>
  <si>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</si>
  <si>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</si>
  <si>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</si>
  <si>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</si>
  <si>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</si>
  <si>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</si>
  <si>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</si>
  <si>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</si>
  <si>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</si>
  <si>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</si>
  <si>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</si>
  <si>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</si>
  <si>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</si>
  <si>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</si>
  <si>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</si>
  <si>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</si>
  <si>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</si>
  <si>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</si>
  <si>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</si>
  <si>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</si>
  <si>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</si>
  <si>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</si>
  <si>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</si>
  <si>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</si>
  <si>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</si>
  <si>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</si>
  <si>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</si>
  <si>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</si>
  <si>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</si>
  <si>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</si>
  <si>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</si>
  <si>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</si>
  <si>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</si>
  <si>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</si>
  <si>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</si>
  <si>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</si>
  <si>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</si>
  <si>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</si>
  <si>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</si>
  <si>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</si>
  <si>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</si>
  <si>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</si>
  <si>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</si>
  <si>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</si>
  <si>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</si>
  <si>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</si>
  <si>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</si>
  <si>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</si>
  <si>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</si>
  <si>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</si>
  <si>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</si>
  <si>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</si>
  <si>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</si>
  <si>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</si>
  <si>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</si>
  <si>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</si>
  <si>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</si>
  <si>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</si>
  <si>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</si>
  <si>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</si>
  <si>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</si>
  <si>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</si>
  <si>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</si>
  <si>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</si>
  <si>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</si>
  <si>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</si>
  <si>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</si>
  <si>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</si>
  <si>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</si>
  <si>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</si>
  <si>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</si>
  <si>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</si>
  <si>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</si>
  <si>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</si>
  <si>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</si>
  <si>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</si>
  <si>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</si>
  <si>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</si>
  <si>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</si>
  <si>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</si>
  <si>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</si>
  <si>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</si>
  <si>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</si>
  <si>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</si>
  <si>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</si>
  <si>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</si>
  <si>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</si>
  <si>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</si>
  <si>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</si>
  <si>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</si>
  <si>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</si>
  <si>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</si>
  <si>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</si>
  <si>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</si>
  <si>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</si>
  <si>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</si>
  <si>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</si>
  <si>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</si>
  <si>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</si>
  <si>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</si>
  <si>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</si>
  <si>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</si>
  <si>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</si>
  <si>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</si>
  <si>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</si>
  <si>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</si>
  <si>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</si>
  <si>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</si>
  <si>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</si>
  <si>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</si>
  <si>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</si>
  <si>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</si>
  <si>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</si>
  <si>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</si>
  <si>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</si>
  <si>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</si>
  <si>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</si>
  <si>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</si>
  <si>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</si>
  <si>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</si>
  <si>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</si>
  <si>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</si>
  <si>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</si>
  <si>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</si>
  <si>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</si>
  <si>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</si>
  <si>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</si>
  <si>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</si>
  <si>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</si>
  <si>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</si>
  <si>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</si>
  <si>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</si>
  <si>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</si>
  <si>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</si>
  <si>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</si>
  <si>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</si>
  <si>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</si>
  <si>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</si>
  <si>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</si>
  <si>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</si>
  <si>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</si>
  <si>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</si>
  <si>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</si>
  <si>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</si>
  <si>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</si>
  <si>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</si>
  <si>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</si>
  <si>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</si>
  <si>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</si>
  <si>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</si>
  <si>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</si>
  <si>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</si>
  <si>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</si>
  <si>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</si>
  <si>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</si>
  <si>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</si>
  <si>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</si>
  <si>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</si>
  <si>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</si>
  <si>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</si>
  <si>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</si>
  <si>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</si>
  <si>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</si>
  <si>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</si>
  <si>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</si>
  <si>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</si>
  <si>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</si>
  <si>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</si>
  <si>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</si>
  <si>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</si>
  <si>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</si>
  <si>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</si>
  <si>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</si>
  <si>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</si>
  <si>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</si>
  <si>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</si>
  <si>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</si>
  <si>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</si>
  <si>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</si>
  <si>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</si>
  <si>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</si>
  <si>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</si>
  <si>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</si>
  <si>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</si>
  <si>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</si>
  <si>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</si>
  <si>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</si>
  <si>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</si>
  <si>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</si>
  <si>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</si>
  <si>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</si>
  <si>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</si>
  <si>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</si>
  <si>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</si>
  <si>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</si>
  <si>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</si>
  <si>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</si>
  <si>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</si>
  <si>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</si>
  <si>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</si>
  <si>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</si>
  <si>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</si>
  <si>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</si>
  <si>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</si>
  <si>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</si>
  <si>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</si>
  <si>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</si>
  <si>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</si>
  <si>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</si>
  <si>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</si>
  <si>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</si>
  <si>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</si>
  <si>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</si>
  <si>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</si>
  <si>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</si>
  <si>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</si>
  <si>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</si>
  <si>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</si>
  <si>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</si>
  <si>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</si>
  <si>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</si>
  <si>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</si>
  <si>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</si>
  <si>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</si>
  <si>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</si>
  <si>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</si>
  <si>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</si>
  <si>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</si>
  <si>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</si>
  <si>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</si>
  <si>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</si>
  <si>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</si>
  <si>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</si>
  <si>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</si>
  <si>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</si>
  <si>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</si>
  <si>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</si>
  <si>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</si>
  <si>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</si>
  <si>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</si>
  <si>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</si>
  <si>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</si>
  <si>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</si>
  <si>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</si>
  <si>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</si>
  <si>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</si>
  <si>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</si>
  <si>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</si>
  <si>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</si>
  <si>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</si>
  <si>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</si>
  <si>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</si>
  <si>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</si>
  <si>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</si>
  <si>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</si>
  <si>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</si>
  <si>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</si>
  <si>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</si>
  <si>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</si>
  <si>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</si>
  <si>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</si>
  <si>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</si>
  <si>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</si>
  <si>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</si>
  <si>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</si>
  <si>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</si>
  <si>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</si>
  <si>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</si>
  <si>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</si>
  <si>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</si>
  <si>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</si>
  <si>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</si>
  <si>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</si>
  <si>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</si>
  <si>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</si>
  <si>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</si>
  <si>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</si>
  <si>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</si>
  <si>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</si>
  <si>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</si>
  <si>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</si>
  <si>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</si>
  <si>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</si>
  <si>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</si>
  <si>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</si>
  <si>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</si>
  <si>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</si>
  <si>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</si>
  <si>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</si>
  <si>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</si>
  <si>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</si>
  <si>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</si>
  <si>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</si>
  <si>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</si>
  <si>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</si>
  <si>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</si>
  <si>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</si>
  <si>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</si>
  <si>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</si>
  <si>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</si>
  <si>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</si>
  <si>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</si>
  <si>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</si>
  <si>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</si>
  <si>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</si>
  <si>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</si>
  <si>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</si>
  <si>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</si>
  <si>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</si>
  <si>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</si>
  <si>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</si>
  <si>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</si>
  <si>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</si>
  <si>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</si>
  <si>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</si>
  <si>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</si>
  <si>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</si>
  <si>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</si>
  <si>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</si>
  <si>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</si>
  <si>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</si>
  <si>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</si>
  <si>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</si>
  <si>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</si>
  <si>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</si>
  <si>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</si>
  <si>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</si>
  <si>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</si>
  <si>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</si>
  <si>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</si>
  <si>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</si>
  <si>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</si>
  <si>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</si>
  <si>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</si>
  <si>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</si>
  <si>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</si>
  <si>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</si>
  <si>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</si>
  <si>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</si>
  <si>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</si>
  <si>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</si>
  <si>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</si>
  <si>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</si>
  <si>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</si>
  <si>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</si>
  <si>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</si>
  <si>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</si>
  <si>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</si>
  <si>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</si>
  <si>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</si>
  <si>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</si>
  <si>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</si>
  <si>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</si>
  <si>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</si>
  <si>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</si>
  <si>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</si>
  <si>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</si>
  <si>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</si>
  <si>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</si>
  <si>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</si>
  <si>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</si>
  <si>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</si>
  <si>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</si>
  <si>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</si>
  <si>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</si>
  <si>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</si>
  <si>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</si>
  <si>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</si>
  <si>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</si>
  <si>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</si>
  <si>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</si>
  <si>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</si>
  <si>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</si>
  <si>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</si>
  <si>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</si>
  <si>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</si>
  <si>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</si>
  <si>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</si>
  <si>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</si>
  <si>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</si>
  <si>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</si>
  <si>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</si>
  <si>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</si>
  <si>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</si>
  <si>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</si>
  <si>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</si>
  <si>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</si>
  <si>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</si>
  <si>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</si>
  <si>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</si>
  <si>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</si>
  <si>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</si>
  <si>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</si>
  <si>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</si>
  <si>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</si>
  <si>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</si>
  <si>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</si>
  <si>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</si>
  <si>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</si>
  <si>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</si>
  <si>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</si>
  <si>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</si>
  <si>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</si>
  <si>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</si>
  <si>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</si>
  <si>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</si>
  <si>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</si>
  <si>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</si>
  <si>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</si>
  <si>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</si>
  <si>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</si>
  <si>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</si>
  <si>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</si>
  <si>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</si>
  <si>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</si>
  <si>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</si>
  <si>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</si>
  <si>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</si>
  <si>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</si>
  <si>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</si>
  <si>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</si>
  <si>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</si>
  <si>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</si>
  <si>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</si>
  <si>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</si>
  <si>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</si>
  <si>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</si>
  <si>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</si>
  <si>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</si>
  <si>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</si>
  <si>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</si>
  <si>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</si>
  <si>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</si>
  <si>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</si>
  <si>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</si>
  <si>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</si>
  <si>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</si>
  <si>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</si>
  <si>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</si>
  <si>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</si>
  <si>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</si>
  <si>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</si>
  <si>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</si>
  <si>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</si>
  <si>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</si>
  <si>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</si>
  <si>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</si>
  <si>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</si>
  <si>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</si>
  <si>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</si>
  <si>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</si>
  <si>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</si>
  <si>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</si>
  <si>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</si>
  <si>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</si>
  <si>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</si>
  <si>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</si>
  <si>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</si>
  <si>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</si>
  <si>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</si>
  <si>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</si>
  <si>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</si>
  <si>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</si>
  <si>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</si>
  <si>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</si>
  <si>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</si>
  <si>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</si>
  <si>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</si>
  <si>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</si>
  <si>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</si>
  <si>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</si>
  <si>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</si>
  <si>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</si>
  <si>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</si>
  <si>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</si>
  <si>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</si>
  <si>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</si>
  <si>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</si>
  <si>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</si>
  <si>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</si>
  <si>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</si>
  <si>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</si>
  <si>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</si>
  <si>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</si>
  <si>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</si>
  <si>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</si>
  <si>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</si>
  <si>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</si>
  <si>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</si>
  <si>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</si>
  <si>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</si>
  <si>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</si>
  <si>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</si>
  <si>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</si>
  <si>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</si>
  <si>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</si>
  <si>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</si>
  <si>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</si>
  <si>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</si>
  <si>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</si>
  <si>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</si>
  <si>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</si>
  <si>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</si>
  <si>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</si>
  <si>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</si>
  <si>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</si>
  <si>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</si>
  <si>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</si>
  <si>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</si>
  <si>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</si>
  <si>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</si>
  <si>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</si>
  <si>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</si>
  <si>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</si>
  <si>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</si>
  <si>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</si>
  <si>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</si>
  <si>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</si>
  <si>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</si>
  <si>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</si>
  <si>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</si>
  <si>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</si>
  <si>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</si>
  <si>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</si>
  <si>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</si>
  <si>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</si>
  <si>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</si>
  <si>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</si>
  <si>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</si>
  <si>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</si>
  <si>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</si>
  <si>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</si>
  <si>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</si>
  <si>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</si>
  <si>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</si>
  <si>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</si>
  <si>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</si>
  <si>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</si>
  <si>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</si>
  <si>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</si>
  <si>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</si>
  <si>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</si>
  <si>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</si>
  <si>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</si>
  <si>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</si>
  <si>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</si>
  <si>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</si>
  <si>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</si>
  <si>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</si>
  <si>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</si>
  <si>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</si>
  <si>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</si>
  <si>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</si>
  <si>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</si>
  <si>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</si>
  <si>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</si>
  <si>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</si>
  <si>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</si>
  <si>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</si>
  <si>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</si>
  <si>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</si>
  <si>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</si>
  <si>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</si>
  <si>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</si>
  <si>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</si>
  <si>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</si>
  <si>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</si>
  <si>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</si>
  <si>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</si>
  <si>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</si>
  <si>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</si>
  <si>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</si>
  <si>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</si>
  <si>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</si>
  <si>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</si>
  <si>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</si>
  <si>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</si>
  <si>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</si>
  <si>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</si>
  <si>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</si>
  <si>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</si>
  <si>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</si>
  <si>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</si>
  <si>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</si>
  <si>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</si>
  <si>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</si>
  <si>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</si>
  <si>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</si>
  <si>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</si>
  <si>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</si>
  <si>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</si>
  <si>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</si>
  <si>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</si>
  <si>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</si>
  <si>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</si>
  <si>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</si>
  <si>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</si>
  <si>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</si>
  <si>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</si>
  <si>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</si>
  <si>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</si>
  <si>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</si>
  <si>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</si>
  <si>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</si>
  <si>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</si>
  <si>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</si>
  <si>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</si>
  <si>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</si>
  <si>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</si>
  <si>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</si>
  <si>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</si>
  <si>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</si>
  <si>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</si>
  <si>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</si>
  <si>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</si>
  <si>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</si>
  <si>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</si>
  <si>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</si>
  <si>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</si>
  <si>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</si>
  <si>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</si>
  <si>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</si>
  <si>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</si>
  <si>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</si>
  <si>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</si>
  <si>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</si>
  <si>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</si>
  <si>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</si>
  <si>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</si>
  <si>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</si>
  <si>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</si>
  <si>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</si>
  <si>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</si>
  <si>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</si>
  <si>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</si>
  <si>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</si>
  <si>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</si>
  <si>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</si>
  <si>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</si>
  <si>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</si>
  <si>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</si>
  <si>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</si>
  <si>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</si>
  <si>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</si>
  <si>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</si>
  <si>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</si>
  <si>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</si>
  <si>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</si>
  <si>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</si>
  <si>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</si>
  <si>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</si>
  <si>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</si>
  <si>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</si>
  <si>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</si>
  <si>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</si>
  <si>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</si>
  <si>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</si>
  <si>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</si>
  <si>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</si>
  <si>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</si>
  <si>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</si>
  <si>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</si>
  <si>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</si>
  <si>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</si>
  <si>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</si>
  <si>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</si>
  <si>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</si>
  <si>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</si>
  <si>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</si>
  <si>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</si>
  <si>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</si>
  <si>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</si>
  <si>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</si>
  <si>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</si>
  <si>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</si>
  <si>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</si>
  <si>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</si>
  <si>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</si>
  <si>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</si>
  <si>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</si>
  <si>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</si>
  <si>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</si>
  <si>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</si>
  <si>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</si>
  <si>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</si>
  <si>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</si>
  <si>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</si>
  <si>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</si>
  <si>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</si>
  <si>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</si>
  <si>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</si>
  <si>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</si>
  <si>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</si>
  <si>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</si>
  <si>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</si>
  <si>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</si>
  <si>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</si>
  <si>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</si>
  <si>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</si>
  <si>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</si>
  <si>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</si>
  <si>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</si>
  <si>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</si>
  <si>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</si>
  <si>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</si>
  <si>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</si>
  <si>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</si>
  <si>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</si>
  <si>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</si>
  <si>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</si>
  <si>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</si>
  <si>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</si>
  <si>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</si>
  <si>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</si>
  <si>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</si>
  <si>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</si>
  <si>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</si>
  <si>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</si>
  <si>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</si>
  <si>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</si>
  <si>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</si>
  <si>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</si>
  <si>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</si>
  <si>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</si>
  <si>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</si>
  <si>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</si>
  <si>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</si>
  <si>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</si>
  <si>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</si>
  <si>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</si>
  <si>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</si>
  <si>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</si>
  <si>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</si>
  <si>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</si>
  <si>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</si>
  <si>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</si>
  <si>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</si>
  <si>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</si>
  <si>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</si>
  <si>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</si>
  <si>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</si>
  <si>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</si>
  <si>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</si>
  <si>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</si>
  <si>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</si>
  <si>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</si>
  <si>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</si>
  <si>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</si>
  <si>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</si>
  <si>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</si>
  <si>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</si>
  <si>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</si>
  <si>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</si>
  <si>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</si>
  <si>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</si>
  <si>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</si>
  <si>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</si>
  <si>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</si>
  <si>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</si>
  <si>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</si>
  <si>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</si>
  <si>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</si>
  <si>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</si>
  <si>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</si>
  <si>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</si>
  <si>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</si>
  <si>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</si>
  <si>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</si>
  <si>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</si>
  <si>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</si>
  <si>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</si>
  <si>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</si>
  <si>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</si>
  <si>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</si>
  <si>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</si>
  <si>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</si>
  <si>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</si>
  <si>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</si>
  <si>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</si>
  <si>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</si>
  <si>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</si>
  <si>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</si>
  <si>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</si>
  <si>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</si>
  <si>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</si>
  <si>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</si>
  <si>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</si>
  <si>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</si>
  <si>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</si>
  <si>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</si>
  <si>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</si>
  <si>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</si>
  <si>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</si>
  <si>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</si>
  <si>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</si>
  <si>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</si>
  <si>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</si>
  <si>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</si>
  <si>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</si>
  <si>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</si>
  <si>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</si>
  <si>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</si>
  <si>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</si>
  <si>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</si>
  <si>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</si>
  <si>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</si>
  <si>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</si>
  <si>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</si>
  <si>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</si>
  <si>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</si>
  <si>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</si>
  <si>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</si>
  <si>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</si>
  <si>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</si>
  <si>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</si>
  <si>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</si>
  <si>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</si>
  <si>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</si>
  <si>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</si>
  <si>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</si>
  <si>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</si>
  <si>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</si>
  <si>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</si>
  <si>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</si>
  <si>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</si>
  <si>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</si>
  <si>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</si>
  <si>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</si>
  <si>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</si>
  <si>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</si>
  <si>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</si>
  <si>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</si>
  <si>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</si>
  <si>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</si>
  <si>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</si>
  <si>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</si>
  <si>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</si>
  <si>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</si>
  <si>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</si>
  <si>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</si>
  <si>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</si>
  <si>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</si>
  <si>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</si>
  <si>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</si>
  <si>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</si>
  <si>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</si>
  <si>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</si>
  <si>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</si>
  <si>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</si>
  <si>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</si>
  <si>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</si>
  <si>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</si>
  <si>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</si>
  <si>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</si>
  <si>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</si>
  <si>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</si>
  <si>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</si>
  <si>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</si>
  <si>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</si>
  <si>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</si>
  <si>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</si>
  <si>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</si>
  <si>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</si>
  <si>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</si>
  <si>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</si>
  <si>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</si>
  <si>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</si>
  <si>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</si>
  <si>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</si>
  <si>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</si>
  <si>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</si>
  <si>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</si>
  <si>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</si>
  <si>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</si>
  <si>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</si>
  <si>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</si>
  <si>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</si>
  <si>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</si>
  <si>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</si>
  <si>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</si>
  <si>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</si>
  <si>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</si>
  <si>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</si>
  <si>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</si>
  <si>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</si>
  <si>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</si>
  <si>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</si>
  <si>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</si>
  <si>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</si>
  <si>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</si>
  <si>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</si>
  <si>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</si>
  <si>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</si>
  <si>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</si>
  <si>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</si>
  <si>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</si>
  <si>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</si>
  <si>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</si>
  <si>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</si>
  <si>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</si>
  <si>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</si>
  <si>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</si>
  <si>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</si>
  <si>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</si>
  <si>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</si>
  <si>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</si>
  <si>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</si>
  <si>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</si>
  <si>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</si>
  <si>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</si>
  <si>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</si>
  <si>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</si>
  <si>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</si>
  <si>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</si>
  <si>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</si>
  <si>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</si>
  <si>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</si>
  <si>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</si>
  <si>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</si>
  <si>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</si>
  <si>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</si>
  <si>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</si>
  <si>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</si>
  <si>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</si>
  <si>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</si>
  <si>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</si>
  <si>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</si>
  <si>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</si>
  <si>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</si>
  <si>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</si>
  <si>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</si>
  <si>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</si>
  <si>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</si>
  <si>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</si>
  <si>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</si>
  <si>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</si>
  <si>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</si>
  <si>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</si>
  <si>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</si>
  <si>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</si>
  <si>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</si>
  <si>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</si>
  <si>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</si>
  <si>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</si>
  <si>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</si>
  <si>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</si>
  <si>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</si>
  <si>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</si>
  <si>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</si>
  <si>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</si>
  <si>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</si>
  <si>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</si>
  <si>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</si>
  <si>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</si>
  <si>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</si>
  <si>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</si>
  <si>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</si>
  <si>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</si>
  <si>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</si>
  <si>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</si>
  <si>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</si>
  <si>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</si>
  <si>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</si>
  <si>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</si>
  <si>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</si>
  <si>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</si>
  <si>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</si>
  <si>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</si>
  <si>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</si>
  <si>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</si>
  <si>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</si>
  <si>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</si>
  <si>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</si>
  <si>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</si>
  <si>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</si>
  <si>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</si>
  <si>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</si>
  <si>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</si>
  <si>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</si>
  <si>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</si>
  <si>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</si>
  <si>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</si>
  <si>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</si>
  <si>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</si>
  <si>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</si>
  <si>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</si>
  <si>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</si>
  <si>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</si>
  <si>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</si>
  <si>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</si>
  <si>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</si>
  <si>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</si>
  <si>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</si>
  <si>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</si>
  <si>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</si>
  <si>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</si>
  <si>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</si>
  <si>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</si>
  <si>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</si>
  <si>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</si>
  <si>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</si>
  <si>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</si>
  <si>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</si>
  <si>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</si>
  <si>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</si>
  <si>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</si>
  <si>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</si>
  <si>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</si>
  <si>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</si>
  <si>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</si>
  <si>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</si>
  <si>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</si>
  <si>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</si>
  <si>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</si>
  <si>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</si>
  <si>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</si>
  <si>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</si>
  <si>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</si>
  <si>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</si>
  <si>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</si>
  <si>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</si>
  <si>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</si>
  <si>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</si>
  <si>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</si>
  <si>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</si>
  <si>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</si>
  <si>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</si>
  <si>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</si>
  <si>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</si>
  <si>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</si>
  <si>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</si>
  <si>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</si>
  <si>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</si>
  <si>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</si>
  <si>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</si>
  <si>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</si>
  <si>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</si>
  <si>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</si>
  <si>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</si>
  <si>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</si>
  <si>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</si>
  <si>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</si>
  <si>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</si>
  <si>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</si>
  <si>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</si>
  <si>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</si>
  <si>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</si>
  <si>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</si>
  <si>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</si>
  <si>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</si>
  <si>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</si>
  <si>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</si>
  <si>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</si>
  <si>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</si>
  <si>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</si>
  <si>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</si>
  <si>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</si>
  <si>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</si>
  <si>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</si>
  <si>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</si>
  <si>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</si>
  <si>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</si>
  <si>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</si>
  <si>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</si>
  <si>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</si>
  <si>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</si>
  <si>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</si>
  <si>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</si>
  <si>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</si>
  <si>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</si>
  <si>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</si>
  <si>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</si>
  <si>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</si>
  <si>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</si>
  <si>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</si>
  <si>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</si>
  <si>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</si>
  <si>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</si>
  <si>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</si>
  <si>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</si>
  <si>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</si>
  <si>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</si>
  <si>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</si>
  <si>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</si>
  <si>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</si>
  <si>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</si>
  <si>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</si>
  <si>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</si>
  <si>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</si>
  <si>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</si>
  <si>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</si>
  <si>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</si>
  <si>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</si>
  <si>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</si>
  <si>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</si>
  <si>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</si>
  <si>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</si>
  <si>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</si>
  <si>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</si>
  <si>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</si>
  <si>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</si>
  <si>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</si>
  <si>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</si>
  <si>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</si>
  <si>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</si>
  <si>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</si>
  <si>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</si>
  <si>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</si>
  <si>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</si>
  <si>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</si>
  <si>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</si>
  <si>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</si>
  <si>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</si>
  <si>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</si>
  <si>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</si>
  <si>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</si>
  <si>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</si>
  <si>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</si>
  <si>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</si>
  <si>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</si>
  <si>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</si>
  <si>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</si>
  <si>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</si>
  <si>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</si>
  <si>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</si>
  <si>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</si>
  <si>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</si>
  <si>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</si>
  <si>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</si>
  <si>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</si>
  <si>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</si>
  <si>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</si>
  <si>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</si>
  <si>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</si>
  <si>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</si>
  <si>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</si>
  <si>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</si>
  <si>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</si>
  <si>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</si>
  <si>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</si>
  <si>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</si>
  <si>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</si>
  <si>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</si>
  <si>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</si>
  <si>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</si>
  <si>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</si>
  <si>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</si>
  <si>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</si>
  <si>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</si>
  <si>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</si>
  <si>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</si>
  <si>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</si>
  <si>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</si>
  <si>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</si>
  <si>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</si>
  <si>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</si>
  <si>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</si>
  <si>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</si>
  <si>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</si>
  <si>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</si>
  <si>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</si>
  <si>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</si>
  <si>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</si>
  <si>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</si>
  <si>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</si>
  <si>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</si>
  <si>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</si>
  <si>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</si>
  <si>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</si>
  <si>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</si>
  <si>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</si>
  <si>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</si>
  <si>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</si>
  <si>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</si>
  <si>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</si>
  <si>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</si>
  <si>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</si>
  <si>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</si>
  <si>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</si>
  <si>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</si>
  <si>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</si>
  <si>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</si>
  <si>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</si>
  <si>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</si>
  <si>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</si>
  <si>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</si>
  <si>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</si>
  <si>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</si>
  <si>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</si>
  <si>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</si>
  <si>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</si>
  <si>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</si>
  <si>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</si>
  <si>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</si>
  <si>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</si>
  <si>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</si>
  <si>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</si>
  <si>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</si>
  <si>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</si>
  <si>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</si>
  <si>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</si>
  <si>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</si>
  <si>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</si>
  <si>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</si>
  <si>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</si>
  <si>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</si>
  <si>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</si>
  <si>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</si>
  <si>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</si>
  <si>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</si>
  <si>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</si>
  <si>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</si>
  <si>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</si>
  <si>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</si>
  <si>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</si>
  <si>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</si>
  <si>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</si>
  <si>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</si>
  <si>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</si>
  <si>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</si>
  <si>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</si>
  <si>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</si>
  <si>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</si>
  <si>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</si>
  <si>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</si>
  <si>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</si>
  <si>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</si>
  <si>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</si>
  <si>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</si>
  <si>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</si>
  <si>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</si>
  <si>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</si>
  <si>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</si>
  <si>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</si>
  <si>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</si>
  <si>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</si>
  <si>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</si>
  <si>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</si>
  <si>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</si>
  <si>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</si>
  <si>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</si>
  <si>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</si>
  <si>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</si>
  <si>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</si>
  <si>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</si>
  <si>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</si>
  <si>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</si>
  <si>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</si>
  <si>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</si>
  <si>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</si>
  <si>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</si>
  <si>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</si>
  <si>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</si>
  <si>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</si>
  <si>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</si>
  <si>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</si>
  <si>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</si>
  <si>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</si>
  <si>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</si>
  <si>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</si>
  <si>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</si>
  <si>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</si>
  <si>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</si>
  <si>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</si>
  <si>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</si>
  <si>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</si>
  <si>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</si>
  <si>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</si>
  <si>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</si>
  <si>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</si>
  <si>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</si>
  <si>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</si>
  <si>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</si>
  <si>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</si>
  <si>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</si>
  <si>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</si>
  <si>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</si>
  <si>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</si>
  <si>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</si>
  <si>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</si>
  <si>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</si>
  <si>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</si>
  <si>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</si>
  <si>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</si>
  <si>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</si>
  <si>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</si>
  <si>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</si>
  <si>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</si>
  <si>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</si>
  <si>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</si>
  <si>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</si>
  <si>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</si>
  <si>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</si>
  <si>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</si>
  <si>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</si>
  <si>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</si>
  <si>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</si>
  <si>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</si>
  <si>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</si>
  <si>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</si>
  <si>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</si>
  <si>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</si>
  <si>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</si>
  <si>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</si>
  <si>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</si>
  <si>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</si>
  <si>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</si>
  <si>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</si>
  <si>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</si>
  <si>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</si>
  <si>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</si>
  <si>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</si>
  <si>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</si>
  <si>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</si>
  <si>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</si>
  <si>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</si>
  <si>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</si>
  <si>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</si>
  <si>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</si>
  <si>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</si>
  <si>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</si>
  <si>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</si>
  <si>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</si>
  <si>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</si>
  <si>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</si>
  <si>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</si>
  <si>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</si>
  <si>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</si>
  <si>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</si>
  <si>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</si>
  <si>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</si>
  <si>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</si>
  <si>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</si>
  <si>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</si>
  <si>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</si>
  <si>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</si>
  <si>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</si>
  <si>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</si>
  <si>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</si>
  <si>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</si>
  <si>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</si>
  <si>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</si>
  <si>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</si>
  <si>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</si>
  <si>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</si>
  <si>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</si>
  <si>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</si>
  <si>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</si>
  <si>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</si>
  <si>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</si>
  <si>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</si>
  <si>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</si>
  <si>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</si>
  <si>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</si>
  <si>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</si>
  <si>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</si>
  <si>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</si>
  <si>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</si>
  <si>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</si>
  <si>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</si>
  <si>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</si>
  <si>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</si>
  <si>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</si>
  <si>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</si>
  <si>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</si>
  <si>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</si>
  <si>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</si>
  <si>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</si>
  <si>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</si>
  <si>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</si>
  <si>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</si>
  <si>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</si>
  <si>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</si>
  <si>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</si>
  <si>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</si>
  <si>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</si>
  <si>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</si>
  <si>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</si>
  <si>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</si>
  <si>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</si>
  <si>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</si>
  <si>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</si>
  <si>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</si>
  <si>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</si>
  <si>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</si>
  <si>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</si>
  <si>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</si>
  <si>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</si>
  <si>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</si>
  <si>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</si>
  <si>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</si>
  <si>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</si>
  <si>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</si>
  <si>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</si>
  <si>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</si>
  <si>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</si>
  <si>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</si>
  <si>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</si>
  <si>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</si>
  <si>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</si>
  <si>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</si>
  <si>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</si>
  <si>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</si>
  <si>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</si>
  <si>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</si>
  <si>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</si>
  <si>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</si>
  <si>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</si>
  <si>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</si>
  <si>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</si>
  <si>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</si>
  <si>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</si>
  <si>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</si>
  <si>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</si>
  <si>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</si>
  <si>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</si>
  <si>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</si>
  <si>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</si>
  <si>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</si>
  <si>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</si>
  <si>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</si>
  <si>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</si>
  <si>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</si>
  <si>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</si>
  <si>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</si>
  <si>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</si>
  <si>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</si>
  <si>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</si>
  <si>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</si>
  <si>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</si>
  <si>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</si>
  <si>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</si>
  <si>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</si>
  <si>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</si>
  <si>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</si>
  <si>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</si>
  <si>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</si>
  <si>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</si>
  <si>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</si>
  <si>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</si>
  <si>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</si>
  <si>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</si>
  <si>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</si>
  <si>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</si>
  <si>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</si>
  <si>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</si>
  <si>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</si>
  <si>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</si>
  <si>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</si>
  <si>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</si>
  <si>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</si>
  <si>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</si>
  <si>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</si>
  <si>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</si>
  <si>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</si>
  <si>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</si>
  <si>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</si>
  <si>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</si>
  <si>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</si>
  <si>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</si>
  <si>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</si>
  <si>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</si>
  <si>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</si>
  <si>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</si>
  <si>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</si>
  <si>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</si>
  <si>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</si>
  <si>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</si>
  <si>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</si>
  <si>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</si>
  <si>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</si>
  <si>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</si>
  <si>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</si>
  <si>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</si>
  <si>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</si>
  <si>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</si>
  <si>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</si>
  <si>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</si>
  <si>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</si>
  <si>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</si>
  <si>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</si>
  <si>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</si>
  <si>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</si>
  <si>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</si>
  <si>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</si>
  <si>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</si>
  <si>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</si>
  <si>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</si>
  <si>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</si>
  <si>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</si>
  <si>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</si>
  <si>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</si>
  <si>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</si>
  <si>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</si>
  <si>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</si>
  <si>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</si>
  <si>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</si>
  <si>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</si>
  <si>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</si>
  <si>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</si>
  <si>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</si>
  <si>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</si>
  <si>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</si>
  <si>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</si>
  <si>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</si>
  <si>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</si>
  <si>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</si>
  <si>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</si>
  <si>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</si>
  <si>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</si>
  <si>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</si>
  <si>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</si>
  <si>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</si>
  <si>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</si>
  <si>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</si>
  <si>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</si>
  <si>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</si>
  <si>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</si>
  <si>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</si>
  <si>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</si>
  <si>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</si>
  <si>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</si>
  <si>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</si>
  <si>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</si>
  <si>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</si>
  <si>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</si>
  <si>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</si>
  <si>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</si>
  <si>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</si>
  <si>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</si>
  <si>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</si>
  <si>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</si>
  <si>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</si>
  <si>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</si>
  <si>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</si>
  <si>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</si>
  <si>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</si>
  <si>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</si>
  <si>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</si>
  <si>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</si>
  <si>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</si>
  <si>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</si>
  <si>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</si>
  <si>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</si>
  <si>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</si>
  <si>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</si>
  <si>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</si>
  <si>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</si>
  <si>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</si>
  <si>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</si>
  <si>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</si>
  <si>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</si>
  <si>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</si>
  <si>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</si>
  <si>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</si>
  <si>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</si>
  <si>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</si>
  <si>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</si>
  <si>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</si>
  <si>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</si>
  <si>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</si>
  <si>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</si>
  <si>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</si>
  <si>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</si>
  <si>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</si>
  <si>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</si>
  <si>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</si>
  <si>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</si>
  <si>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</si>
  <si>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</si>
  <si>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</si>
  <si>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</si>
  <si>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</si>
  <si>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</si>
  <si>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</si>
  <si>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</si>
  <si>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</si>
  <si>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</si>
  <si>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</si>
  <si>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</si>
  <si>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</si>
  <si>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</si>
  <si>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</si>
  <si>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</si>
  <si>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</si>
  <si>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</si>
  <si>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</si>
  <si>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</si>
  <si>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</si>
  <si>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</si>
  <si>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</si>
  <si>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</si>
  <si>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</si>
  <si>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</si>
  <si>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</si>
  <si>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</si>
  <si>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</si>
  <si>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</si>
  <si>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</si>
  <si>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</si>
  <si>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</si>
  <si>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</si>
  <si>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</si>
  <si>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</si>
  <si>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</si>
  <si>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</si>
  <si>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</si>
  <si>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</si>
  <si>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</si>
  <si>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</si>
  <si>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</si>
  <si>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</si>
  <si>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</si>
  <si>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</si>
  <si>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</si>
  <si>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</si>
  <si>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</si>
  <si>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</si>
  <si>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</si>
  <si>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</si>
  <si>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</si>
  <si>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</si>
  <si>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</si>
  <si>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</si>
  <si>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</si>
  <si>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</si>
  <si>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</si>
  <si>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</si>
  <si>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</si>
  <si>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</si>
  <si>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</si>
  <si>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</si>
  <si>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</si>
  <si>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</si>
  <si>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</si>
  <si>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</si>
  <si>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</si>
  <si>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</si>
  <si>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</si>
  <si>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</si>
  <si>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</si>
  <si>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</si>
  <si>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</si>
  <si>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</si>
  <si>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</si>
  <si>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</si>
  <si>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</si>
  <si>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</si>
  <si>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</si>
  <si>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</si>
  <si>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</si>
  <si>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</si>
  <si>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</si>
  <si>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</si>
  <si>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</si>
  <si>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</si>
  <si>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</si>
  <si>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</si>
  <si>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</si>
  <si>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</si>
  <si>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</si>
  <si>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</si>
  <si>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</si>
  <si>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</si>
  <si>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</si>
  <si>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</si>
  <si>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</si>
  <si>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</si>
  <si>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</si>
  <si>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</si>
  <si>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</si>
  <si>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</si>
  <si>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</si>
  <si>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</si>
  <si>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</si>
  <si>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</si>
  <si>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</si>
  <si>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</si>
  <si>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</si>
  <si>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</si>
  <si>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</si>
  <si>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</si>
  <si>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</si>
  <si>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</si>
  <si>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</si>
  <si>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</si>
  <si>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</si>
  <si>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</si>
  <si>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</si>
  <si>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</si>
  <si>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</si>
  <si>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</si>
  <si>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</si>
  <si>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</si>
  <si>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</si>
  <si>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</si>
  <si>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</si>
  <si>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</si>
  <si>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</si>
  <si>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</si>
  <si>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</si>
  <si>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</si>
  <si>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</si>
  <si>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</si>
  <si>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</si>
  <si>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</si>
  <si>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</si>
  <si>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</si>
  <si>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</si>
  <si>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</si>
  <si>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</si>
  <si>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</si>
  <si>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</si>
  <si>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</si>
  <si>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</si>
  <si>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</si>
  <si>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</si>
  <si>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</si>
  <si>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</si>
  <si>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</si>
  <si>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</si>
  <si>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</si>
  <si>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</si>
  <si>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</si>
  <si>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</si>
  <si>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</si>
  <si>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</si>
  <si>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</si>
  <si>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</si>
  <si>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</si>
  <si>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</si>
  <si>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</si>
  <si>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</si>
  <si>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</si>
  <si>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</si>
  <si>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</si>
  <si>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</si>
  <si>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</si>
  <si>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</si>
  <si>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</si>
  <si>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</si>
  <si>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</si>
  <si>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</si>
  <si>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</si>
  <si>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</si>
  <si>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</si>
  <si>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</si>
  <si>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</si>
  <si>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</si>
  <si>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</si>
  <si>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</si>
  <si>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</si>
  <si>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</si>
  <si>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</si>
  <si>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</si>
  <si>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</si>
  <si>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</si>
  <si>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</si>
  <si>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</si>
  <si>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</si>
  <si>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</si>
  <si>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</si>
  <si>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</si>
  <si>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</si>
  <si>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</si>
  <si>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</si>
  <si>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</si>
  <si>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</si>
  <si>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</si>
  <si>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</si>
  <si>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</si>
  <si>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</si>
  <si>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</si>
  <si>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</si>
  <si>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</si>
  <si>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</si>
  <si>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</si>
  <si>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</si>
  <si>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</si>
  <si>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</si>
  <si>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</si>
  <si>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</si>
  <si>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</si>
  <si>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</si>
  <si>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</si>
  <si>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</si>
  <si>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</si>
  <si>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</si>
  <si>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</si>
  <si>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</si>
  <si>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</si>
  <si>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</si>
  <si>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</si>
  <si>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</si>
  <si>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</si>
  <si>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</si>
  <si>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</si>
  <si>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</si>
  <si>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</si>
  <si>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</si>
  <si>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</si>
  <si>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</si>
  <si>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</si>
  <si>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</si>
  <si>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</si>
  <si>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</si>
  <si>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</si>
  <si>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</si>
  <si>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</si>
  <si>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</si>
  <si>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</si>
  <si>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</si>
  <si>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</si>
  <si>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</si>
  <si>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</si>
  <si>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</si>
  <si>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</si>
  <si>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</si>
  <si>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</si>
  <si>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</si>
  <si>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</si>
  <si>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</si>
  <si>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</si>
  <si>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</si>
  <si>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</si>
  <si>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</si>
  <si>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</si>
  <si>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</si>
  <si>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</si>
  <si>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</si>
  <si>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</si>
  <si>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</si>
  <si>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</si>
  <si>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</si>
  <si>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</si>
  <si>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</si>
  <si>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</si>
  <si>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</si>
  <si>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</si>
  <si>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</si>
  <si>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</si>
  <si>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</si>
  <si>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</si>
  <si>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</si>
  <si>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</si>
  <si>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</si>
  <si>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</si>
  <si>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</si>
  <si>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</si>
  <si>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</si>
  <si>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</si>
  <si>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</si>
  <si>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</si>
  <si>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</si>
  <si>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</si>
  <si>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</si>
  <si>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</si>
  <si>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</si>
  <si>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</si>
  <si>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</si>
  <si>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</si>
  <si>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</si>
  <si>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</si>
  <si>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</si>
  <si>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</si>
  <si>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</si>
  <si>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</si>
  <si>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</si>
  <si>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</si>
  <si>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</si>
  <si>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</si>
  <si>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</si>
  <si>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</si>
  <si>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</si>
  <si>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</si>
  <si>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</si>
  <si>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</si>
  <si>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</si>
  <si>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</si>
  <si>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</si>
  <si>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</si>
  <si>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</si>
  <si>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</si>
  <si>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</si>
  <si>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</si>
  <si>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</si>
  <si>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</si>
  <si>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</si>
  <si>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</si>
  <si>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</si>
  <si>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</si>
  <si>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</si>
  <si>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</si>
  <si>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</si>
  <si>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</si>
  <si>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</si>
  <si>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</si>
  <si>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</si>
  <si>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</si>
  <si>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</si>
  <si>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</si>
  <si>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</si>
  <si>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</si>
  <si>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</si>
  <si>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</si>
  <si>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</si>
  <si>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</si>
  <si>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</si>
  <si>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</si>
  <si>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</si>
  <si>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</si>
  <si>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</si>
  <si>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</si>
  <si>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</si>
  <si>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</si>
  <si>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</si>
  <si>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</si>
  <si>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</si>
  <si>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</si>
  <si>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</si>
  <si>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</si>
  <si>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</si>
  <si>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</si>
  <si>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</si>
  <si>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</si>
  <si>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</si>
  <si>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</si>
  <si>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</si>
  <si>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</si>
  <si>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</si>
  <si>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</si>
  <si>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</si>
  <si>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</si>
  <si>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</si>
  <si>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</si>
  <si>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</si>
  <si>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</si>
  <si>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</si>
  <si>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</si>
  <si>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</si>
  <si>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</si>
  <si>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</si>
  <si>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</si>
  <si>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</si>
  <si>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</si>
  <si>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</si>
  <si>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</si>
  <si>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</si>
  <si>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</si>
  <si>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</si>
  <si>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</si>
  <si>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</si>
  <si>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</si>
  <si>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</si>
  <si>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</si>
  <si>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</si>
  <si>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</si>
  <si>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</si>
  <si>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</si>
  <si>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</si>
  <si>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</si>
  <si>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</si>
  <si>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</si>
  <si>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</si>
  <si>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</si>
  <si>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</si>
  <si>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</si>
  <si>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</si>
  <si>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</si>
  <si>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</si>
  <si>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</si>
  <si>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</si>
  <si>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</si>
  <si>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</si>
  <si>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</si>
  <si>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</si>
  <si>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</si>
  <si>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</si>
  <si>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</si>
  <si>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</si>
  <si>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</si>
  <si>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</si>
  <si>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</si>
  <si>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</si>
  <si>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</si>
  <si>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</si>
  <si>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</si>
  <si>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</si>
  <si>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</si>
  <si>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</si>
  <si>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</si>
  <si>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</si>
  <si>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</si>
  <si>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</si>
  <si>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</si>
  <si>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</si>
  <si>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</si>
  <si>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</si>
  <si>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</si>
  <si>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</si>
  <si>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</si>
  <si>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</si>
  <si>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</si>
  <si>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</si>
  <si>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</si>
  <si>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</si>
  <si>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</si>
  <si>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</si>
  <si>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</si>
  <si>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</si>
  <si>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</si>
  <si>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</si>
  <si>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</si>
  <si>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</si>
  <si>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</si>
  <si>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</si>
  <si>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</si>
  <si>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</si>
  <si>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</si>
  <si>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</si>
  <si>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</si>
  <si>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</si>
  <si>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</si>
  <si>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</si>
  <si>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</si>
  <si>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</si>
  <si>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</si>
  <si>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</si>
  <si>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</si>
  <si>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</si>
  <si>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</si>
  <si>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</si>
  <si>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</si>
  <si>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</si>
  <si>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</si>
  <si>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</si>
  <si>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</si>
  <si>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</si>
  <si>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</si>
  <si>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</si>
  <si>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</si>
  <si>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</si>
  <si>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</si>
  <si>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</si>
  <si>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</si>
  <si>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</si>
  <si>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</si>
  <si>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</si>
  <si>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</si>
  <si>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</si>
  <si>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</si>
  <si>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</si>
  <si>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</si>
  <si>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</si>
  <si>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</si>
  <si>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</si>
  <si>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</si>
  <si>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</si>
  <si>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</si>
  <si>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</si>
  <si>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</si>
  <si>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</si>
  <si>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</si>
  <si>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</si>
  <si>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</si>
  <si>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</si>
  <si>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</si>
  <si>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</si>
  <si>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</si>
  <si>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</si>
  <si>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</si>
  <si>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</si>
  <si>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</si>
  <si>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</si>
  <si>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</si>
  <si>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</si>
  <si>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</si>
  <si>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</si>
  <si>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</si>
  <si>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</si>
  <si>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</si>
  <si>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</si>
  <si>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</si>
  <si>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</si>
  <si>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</si>
  <si>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</si>
  <si>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</si>
  <si>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</si>
  <si>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</si>
  <si>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</si>
  <si>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</si>
  <si>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</si>
  <si>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</si>
  <si>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</si>
  <si>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</si>
  <si>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</si>
  <si>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</si>
  <si>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</si>
  <si>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</si>
  <si>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</si>
  <si>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</si>
  <si>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</si>
  <si>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</si>
  <si>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</si>
  <si>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</si>
  <si>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</si>
  <si>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</si>
  <si>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</si>
  <si>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</si>
  <si>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</si>
  <si>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</si>
  <si>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</si>
  <si>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</si>
  <si>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</si>
  <si>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</si>
  <si>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</si>
  <si>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</si>
  <si>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</si>
  <si>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</si>
  <si>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</si>
  <si>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</si>
  <si>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</si>
  <si>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</si>
  <si>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</si>
  <si>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</si>
  <si>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</si>
  <si>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</si>
  <si>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</si>
  <si>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</si>
  <si>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</si>
  <si>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</si>
  <si>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</si>
  <si>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</si>
  <si>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</si>
  <si>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</si>
  <si>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</si>
  <si>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</si>
  <si>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</si>
  <si>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</si>
  <si>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</si>
  <si>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</si>
  <si>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</si>
  <si>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</si>
  <si>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</si>
  <si>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</si>
  <si>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</si>
  <si>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</si>
  <si>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</si>
  <si>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</si>
  <si>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</si>
  <si>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</si>
  <si>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</si>
  <si>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</si>
  <si>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</si>
  <si>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</si>
  <si>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</si>
  <si>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</si>
  <si>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</si>
  <si>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</si>
  <si>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</si>
  <si>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</si>
  <si>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</si>
  <si>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</si>
  <si>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</si>
  <si>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</si>
  <si>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</si>
  <si>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</si>
  <si>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</si>
  <si>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</si>
  <si>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</si>
  <si>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</si>
  <si>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</si>
  <si>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</si>
  <si>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</si>
  <si>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</si>
  <si>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</si>
  <si>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</si>
  <si>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</si>
  <si>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</si>
  <si>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</si>
  <si>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</si>
  <si>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</si>
  <si>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</si>
  <si>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</si>
  <si>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</si>
  <si>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</si>
  <si>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</si>
  <si>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</si>
  <si>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</si>
  <si>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</si>
  <si>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</si>
  <si>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</si>
  <si>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</si>
  <si>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</si>
  <si>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</si>
  <si>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</si>
  <si>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</si>
  <si>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</si>
  <si>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</si>
  <si>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</si>
  <si>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</si>
  <si>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</si>
  <si>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</si>
  <si>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</si>
  <si>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</si>
  <si>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</si>
  <si>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</si>
  <si>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</si>
  <si>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</si>
  <si>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</si>
  <si>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</si>
  <si>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</si>
  <si>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</si>
  <si>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</si>
  <si>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</si>
  <si>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</si>
  <si>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</si>
  <si>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</si>
  <si>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</si>
  <si>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</si>
  <si>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</si>
  <si>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</si>
  <si>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</si>
  <si>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</si>
  <si>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</si>
  <si>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</si>
  <si>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</si>
  <si>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</si>
  <si>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</si>
  <si>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</si>
  <si>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</si>
  <si>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</si>
  <si>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</si>
  <si>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</si>
  <si>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</si>
  <si>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</si>
  <si>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</si>
  <si>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</si>
  <si>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</si>
  <si>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</si>
  <si>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</si>
  <si>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</si>
  <si>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</si>
  <si>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</si>
  <si>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</si>
  <si>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</si>
  <si>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</si>
  <si>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</si>
  <si>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</si>
  <si>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</si>
  <si>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</si>
  <si>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</si>
  <si>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</si>
  <si>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</si>
  <si>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</si>
  <si>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</si>
  <si>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</si>
  <si>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</si>
  <si>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</si>
  <si>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</si>
  <si>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</si>
  <si>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</si>
  <si>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</si>
  <si>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</si>
  <si>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</si>
  <si>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</si>
  <si>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</si>
  <si>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</si>
  <si>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</si>
  <si>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</si>
  <si>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</si>
  <si>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</si>
  <si>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</si>
  <si>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</si>
  <si>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</si>
  <si>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</si>
  <si>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</si>
  <si>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</si>
  <si>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</si>
  <si>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</si>
  <si>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</si>
  <si>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</si>
  <si>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</si>
  <si>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</si>
  <si>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</si>
  <si>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</si>
  <si>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</si>
  <si>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</si>
  <si>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</si>
  <si>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</si>
  <si>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</si>
  <si>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</si>
  <si>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</si>
  <si>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</si>
  <si>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</si>
  <si>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</si>
  <si>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</si>
  <si>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</si>
  <si>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</si>
  <si>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</si>
  <si>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</si>
  <si>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</si>
  <si>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</si>
  <si>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</si>
  <si>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</si>
  <si>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</si>
  <si>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</si>
  <si>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</si>
  <si>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</si>
  <si>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</si>
  <si>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</si>
  <si>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</si>
  <si>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</si>
  <si>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</si>
  <si>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</si>
  <si>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</si>
  <si>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</si>
  <si>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</si>
  <si>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</si>
  <si>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</si>
  <si>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</si>
  <si>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</si>
  <si>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</si>
  <si>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</si>
  <si>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</si>
  <si>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</si>
  <si>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</si>
  <si>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</si>
  <si>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</si>
  <si>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</si>
  <si>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</si>
  <si>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</si>
  <si>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</si>
  <si>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</si>
  <si>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</si>
  <si>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</si>
  <si>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</si>
  <si>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</si>
  <si>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</si>
  <si>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</si>
  <si>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</si>
  <si>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</si>
  <si>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</si>
  <si>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</si>
  <si>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</si>
  <si>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</si>
  <si>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</si>
  <si>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</si>
  <si>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</si>
  <si>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</si>
  <si>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</si>
  <si>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</si>
  <si>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</si>
  <si>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</si>
  <si>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</si>
  <si>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</si>
  <si>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</si>
  <si>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</si>
  <si>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</si>
  <si>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</si>
  <si>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</si>
  <si>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</si>
  <si>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</si>
  <si>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</si>
  <si>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</si>
  <si>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</si>
  <si>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</si>
  <si>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</si>
  <si>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</si>
  <si>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</si>
  <si>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</si>
  <si>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</si>
  <si>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</si>
  <si>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</si>
  <si>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</si>
  <si>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</si>
  <si>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</si>
  <si>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</si>
  <si>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</si>
  <si>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</si>
  <si>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</si>
  <si>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</si>
  <si>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</si>
  <si>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</si>
  <si>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</si>
  <si>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</si>
  <si>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</si>
  <si>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</si>
  <si>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</si>
  <si>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</si>
  <si>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</si>
  <si>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</si>
  <si>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</si>
  <si>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</si>
  <si>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</si>
  <si>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</si>
  <si>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</si>
  <si>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</si>
  <si>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</si>
  <si>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</si>
  <si>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</si>
  <si>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</si>
  <si>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</si>
  <si>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</si>
  <si>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</si>
  <si>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</si>
  <si>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</si>
  <si>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</si>
  <si>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</si>
  <si>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</si>
  <si>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</si>
  <si>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</si>
  <si>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</si>
  <si>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</si>
  <si>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</si>
  <si>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</si>
  <si>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</si>
  <si>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</si>
  <si>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</si>
  <si>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</si>
  <si>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</si>
  <si>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</si>
  <si>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</si>
  <si>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</si>
  <si>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</si>
  <si>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</si>
  <si>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</si>
  <si>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</si>
  <si>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</si>
  <si>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</si>
  <si>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</si>
  <si>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</si>
  <si>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</si>
  <si>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</si>
  <si>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</si>
  <si>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</si>
  <si>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</si>
  <si>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</si>
  <si>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</si>
  <si>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</si>
  <si>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</si>
  <si>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</si>
  <si>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</si>
  <si>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</si>
  <si>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</si>
  <si>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</si>
  <si>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</si>
  <si>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</si>
  <si>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</si>
  <si>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</si>
  <si>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</si>
  <si>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</si>
  <si>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</si>
  <si>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</si>
  <si>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</si>
  <si>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</si>
  <si>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</si>
  <si>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</si>
  <si>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</si>
  <si>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</si>
  <si>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</si>
  <si>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</si>
  <si>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</si>
  <si>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</si>
  <si>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</si>
  <si>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</si>
  <si>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</si>
  <si>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</si>
  <si>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</si>
  <si>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</si>
  <si>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</si>
  <si>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</si>
  <si>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</si>
  <si>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</si>
  <si>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</si>
  <si>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</si>
  <si>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</si>
  <si>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</si>
  <si>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</si>
  <si>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</si>
  <si>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</si>
  <si>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</si>
  <si>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</si>
  <si>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</si>
  <si>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</si>
  <si>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</si>
  <si>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</si>
  <si>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</si>
  <si>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</si>
  <si>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</si>
  <si>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</si>
  <si>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</si>
  <si>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</si>
  <si>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</si>
  <si>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</si>
  <si>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</si>
  <si>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</si>
  <si>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</si>
  <si>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</si>
  <si>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</si>
  <si>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</si>
  <si>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</si>
  <si>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</si>
  <si>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</si>
  <si>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</si>
  <si>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</si>
  <si>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</si>
  <si>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</si>
  <si>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</si>
  <si>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</si>
  <si>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</si>
  <si>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</si>
  <si>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</si>
  <si>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</si>
  <si>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</si>
  <si>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</si>
  <si>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</si>
  <si>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</si>
  <si>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</si>
  <si>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</si>
  <si>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</si>
  <si>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</si>
  <si>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</si>
  <si>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</si>
  <si>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</si>
  <si>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</si>
  <si>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</si>
  <si>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</si>
  <si>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</si>
  <si>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</si>
  <si>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</si>
  <si>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</si>
  <si>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</si>
  <si>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</si>
  <si>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</si>
  <si>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</si>
  <si>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</si>
  <si>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</si>
  <si>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</si>
  <si>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</si>
  <si>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</si>
  <si>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</si>
  <si>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</si>
  <si>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</si>
  <si>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</si>
  <si>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</si>
  <si>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</si>
  <si>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</si>
  <si>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</si>
  <si>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</si>
  <si>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</si>
  <si>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</si>
  <si>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</si>
  <si>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</si>
  <si>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</si>
  <si>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</si>
  <si>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</si>
  <si>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</si>
  <si>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</si>
  <si>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</si>
  <si>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</si>
  <si>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</si>
  <si>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</si>
  <si>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</si>
  <si>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</si>
  <si>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</si>
  <si>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</si>
  <si>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</si>
  <si>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</si>
  <si>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</si>
  <si>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</si>
  <si>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</si>
  <si>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</si>
  <si>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</si>
  <si>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</si>
  <si>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</si>
  <si>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</si>
  <si>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</si>
  <si>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</si>
  <si>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</si>
  <si>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</si>
  <si>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</si>
  <si>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</si>
  <si>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</si>
  <si>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</si>
  <si>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</si>
  <si>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</si>
  <si>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</si>
  <si>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</si>
  <si>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</si>
  <si>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</si>
  <si>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</si>
  <si>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</si>
  <si>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</si>
  <si>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</si>
  <si>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</si>
  <si>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</si>
  <si>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</si>
  <si>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</si>
  <si>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</si>
  <si>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</si>
  <si>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</si>
  <si>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</si>
  <si>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</si>
  <si>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</si>
  <si>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</si>
  <si>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</si>
  <si>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</si>
  <si>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</si>
  <si>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</si>
  <si>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</si>
  <si>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</si>
  <si>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</si>
  <si>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</si>
  <si>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</si>
  <si>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</si>
  <si>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</si>
  <si>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</si>
  <si>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</si>
  <si>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</si>
  <si>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</si>
  <si>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</si>
  <si>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</si>
  <si>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</si>
  <si>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</si>
  <si>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</si>
  <si>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</si>
  <si>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</si>
  <si>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</si>
  <si>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</si>
  <si>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</si>
  <si>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</si>
  <si>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</si>
  <si>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</si>
  <si>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</si>
  <si>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</si>
  <si>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</si>
  <si>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</si>
  <si>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</si>
  <si>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</si>
  <si>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</si>
  <si>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</si>
  <si>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</si>
  <si>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</si>
  <si>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</si>
  <si>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</si>
  <si>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</si>
  <si>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</si>
  <si>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</si>
  <si>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</si>
  <si>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</si>
  <si>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</si>
  <si>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</si>
  <si>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</si>
  <si>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</si>
  <si>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</si>
  <si>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</si>
  <si>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</si>
  <si>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</si>
  <si>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</si>
  <si>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</si>
  <si>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</si>
  <si>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</si>
  <si>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</si>
  <si>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</si>
  <si>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</si>
  <si>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</si>
  <si>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</si>
  <si>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</si>
  <si>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</si>
  <si>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</si>
  <si>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</si>
  <si>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</si>
  <si>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</si>
  <si>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</si>
  <si>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</si>
  <si>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</si>
  <si>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</si>
  <si>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</si>
  <si>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</si>
  <si>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</si>
  <si>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</si>
  <si>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</si>
  <si>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</si>
  <si>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</si>
  <si>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</si>
  <si>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</si>
  <si>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</si>
  <si>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</si>
  <si>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</si>
  <si>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</si>
  <si>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</si>
  <si>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</si>
  <si>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</si>
  <si>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</si>
  <si>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</si>
  <si>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</si>
  <si>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</si>
  <si>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</si>
  <si>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</si>
  <si>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</si>
  <si>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</si>
  <si>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</si>
  <si>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</si>
  <si>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</si>
  <si>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</si>
  <si>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</si>
  <si>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</si>
  <si>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</si>
  <si>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</si>
  <si>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</si>
  <si>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</si>
  <si>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</si>
  <si>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</si>
  <si>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</si>
  <si>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</si>
  <si>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</si>
  <si>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</si>
  <si>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</si>
  <si>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</si>
  <si>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</si>
  <si>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</si>
  <si>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</si>
  <si>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</si>
  <si>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</si>
  <si>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</si>
  <si>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</si>
  <si>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</si>
  <si>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</si>
  <si>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</si>
  <si>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</si>
  <si>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</si>
  <si>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</si>
  <si>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</si>
  <si>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</si>
  <si>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</si>
  <si>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</si>
  <si>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</si>
  <si>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</si>
  <si>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</si>
  <si>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</si>
  <si>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</si>
  <si>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</si>
  <si>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</si>
  <si>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</si>
  <si>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</si>
  <si>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</si>
  <si>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</si>
  <si>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</si>
  <si>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</si>
  <si>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</si>
  <si>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</si>
  <si>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</si>
  <si>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</si>
  <si>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</si>
  <si>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</si>
  <si>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</si>
  <si>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</si>
  <si>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</si>
  <si>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</si>
  <si>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</si>
  <si>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</si>
  <si>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</si>
  <si>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</si>
  <si>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</si>
  <si>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</si>
  <si>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</si>
  <si>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</si>
  <si>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</si>
  <si>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</si>
  <si>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</si>
  <si>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</si>
  <si>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</si>
  <si>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</si>
  <si>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</si>
  <si>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</si>
  <si>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</si>
  <si>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</si>
  <si>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</si>
  <si>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</si>
  <si>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</si>
  <si>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</si>
  <si>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</si>
  <si>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</si>
  <si>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</si>
  <si>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</si>
  <si>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</si>
  <si>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</si>
  <si>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</si>
  <si>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</si>
  <si>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</si>
  <si>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</si>
  <si>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</si>
  <si>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</si>
  <si>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</si>
  <si>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</si>
  <si>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</si>
  <si>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</si>
  <si>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</si>
  <si>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</si>
  <si>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</si>
  <si>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</si>
  <si>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</si>
  <si>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</si>
  <si>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</si>
  <si>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</si>
  <si>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</si>
  <si>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</si>
  <si>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</si>
  <si>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</si>
  <si>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</si>
  <si>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</si>
  <si>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</si>
  <si>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</si>
  <si>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</si>
  <si>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</si>
  <si>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</si>
  <si>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</si>
  <si>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</si>
  <si>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</si>
  <si>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</si>
  <si>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</si>
  <si>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</si>
  <si>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</si>
  <si>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</si>
  <si>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</si>
  <si>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</si>
  <si>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</si>
  <si>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</si>
  <si>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</si>
  <si>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</si>
  <si>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</si>
  <si>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</si>
  <si>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</si>
  <si>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</si>
  <si>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</si>
  <si>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</si>
  <si>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</si>
  <si>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</si>
  <si>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</si>
  <si>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</si>
  <si>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</si>
  <si>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</si>
  <si>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</si>
  <si>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</si>
  <si>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</si>
  <si>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</si>
  <si>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</si>
  <si>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</si>
  <si>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</si>
  <si>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</si>
  <si>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</si>
  <si>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</si>
  <si>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</si>
  <si>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</si>
  <si>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</si>
  <si>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</si>
  <si>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</si>
  <si>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</si>
  <si>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</si>
  <si>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</si>
  <si>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</si>
  <si>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</si>
  <si>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</si>
  <si>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</si>
  <si>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</si>
  <si>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</si>
  <si>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</si>
  <si>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</si>
  <si>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</si>
  <si>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</si>
  <si>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</si>
  <si>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</si>
  <si>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</si>
  <si>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</si>
  <si>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</si>
  <si>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</si>
  <si>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</si>
  <si>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</si>
  <si>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</si>
  <si>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</si>
  <si>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</si>
  <si>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</si>
  <si>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</si>
  <si>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</si>
  <si>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</si>
  <si>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</si>
  <si>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</si>
  <si>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</si>
  <si>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</si>
  <si>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</si>
  <si>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</si>
  <si>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</si>
  <si>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</si>
  <si>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</si>
  <si>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</si>
  <si>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</si>
  <si>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</si>
  <si>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</si>
  <si>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</si>
  <si>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</si>
  <si>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</si>
  <si>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</si>
  <si>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</si>
  <si>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</si>
  <si>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</si>
  <si>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</si>
  <si>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</si>
  <si>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</si>
  <si>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</si>
  <si>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</si>
  <si>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</si>
  <si>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</si>
  <si>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</si>
  <si>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</si>
  <si>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</si>
  <si>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</si>
  <si>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</si>
  <si>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</si>
  <si>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</si>
  <si>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</si>
  <si>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</si>
  <si>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</si>
  <si>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</si>
  <si>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</si>
  <si>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</si>
  <si>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</si>
  <si>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</si>
  <si>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</si>
  <si>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</si>
  <si>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</si>
  <si>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</si>
  <si>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</si>
  <si>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</si>
  <si>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</si>
  <si>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</si>
  <si>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</si>
  <si>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</si>
  <si>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</si>
  <si>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</si>
  <si>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</si>
  <si>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</si>
  <si>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</si>
  <si>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</si>
  <si>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</si>
  <si>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</si>
  <si>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</si>
  <si>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</si>
  <si>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</si>
  <si>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</si>
  <si>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</si>
  <si>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</si>
  <si>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</si>
  <si>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</si>
  <si>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</si>
  <si>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</si>
  <si>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</si>
  <si>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</si>
  <si>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</si>
  <si>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</si>
  <si>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</si>
  <si>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</si>
  <si>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</si>
  <si>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</si>
  <si>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</si>
  <si>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</si>
  <si>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</si>
  <si>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</si>
  <si>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</si>
  <si>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</si>
  <si>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</si>
  <si>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</si>
  <si>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</si>
  <si>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</si>
  <si>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</si>
  <si>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</si>
  <si>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</si>
  <si>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</si>
  <si>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</si>
  <si>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</si>
  <si>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</si>
  <si>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</si>
  <si>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</si>
  <si>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</si>
  <si>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</si>
  <si>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</si>
  <si>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</si>
  <si>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</si>
  <si>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</si>
  <si>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</si>
  <si>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</si>
  <si>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</si>
  <si>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</si>
  <si>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</si>
  <si>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</si>
  <si>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</si>
  <si>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</si>
  <si>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</si>
  <si>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</si>
  <si>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</si>
  <si>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</si>
  <si>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</si>
  <si>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</si>
  <si>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</si>
  <si>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</si>
  <si>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</si>
  <si>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</si>
  <si>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</si>
  <si>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</si>
  <si>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</si>
  <si>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</si>
  <si>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</si>
  <si>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</si>
  <si>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</si>
  <si>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</si>
  <si>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</si>
  <si>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</si>
  <si>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</si>
  <si>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</si>
  <si>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</si>
  <si>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</si>
  <si>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</si>
  <si>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</si>
  <si>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</si>
  <si>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</si>
  <si>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</si>
  <si>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</si>
  <si>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</si>
  <si>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</si>
  <si>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</si>
  <si>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</si>
  <si>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</si>
  <si>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</si>
  <si>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</si>
  <si>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</si>
  <si>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</si>
  <si>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</si>
  <si>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</si>
  <si>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</si>
  <si>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</si>
  <si>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</si>
  <si>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</si>
  <si>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</si>
  <si>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</si>
  <si>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</si>
  <si>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</si>
  <si>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</si>
  <si>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</si>
  <si>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</si>
  <si>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</si>
  <si>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</si>
  <si>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</si>
  <si>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</si>
  <si>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</si>
  <si>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</si>
  <si>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</si>
  <si>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</si>
  <si>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</si>
  <si>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</si>
  <si>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</si>
  <si>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</si>
  <si>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</si>
  <si>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</si>
  <si>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</si>
  <si>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</si>
  <si>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</si>
  <si>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</si>
  <si>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</si>
  <si>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</si>
  <si>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</si>
  <si>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</si>
  <si>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</si>
  <si>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</si>
  <si>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</si>
  <si>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</si>
  <si>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</si>
  <si>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</si>
  <si>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</si>
  <si>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</si>
  <si>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</si>
  <si>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</si>
  <si>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</si>
  <si>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</si>
  <si>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</si>
  <si>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</si>
  <si>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</si>
  <si>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</si>
  <si>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</si>
  <si>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</si>
  <si>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</si>
  <si>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</si>
  <si>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</si>
  <si>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</si>
  <si>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</si>
  <si>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</si>
  <si>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</si>
  <si>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</si>
  <si>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</si>
  <si>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</si>
  <si>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</si>
  <si>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</si>
  <si>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</si>
  <si>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</si>
  <si>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</si>
  <si>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</si>
  <si>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</si>
  <si>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</si>
  <si>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</si>
  <si>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</si>
  <si>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</si>
  <si>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</si>
  <si>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</si>
  <si>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</si>
  <si>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</si>
  <si>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</si>
  <si>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</si>
  <si>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</si>
  <si>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</si>
  <si>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</si>
  <si>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</si>
  <si>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</si>
  <si>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</si>
  <si>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</si>
  <si>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</si>
  <si>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</si>
  <si>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</si>
  <si>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</si>
  <si>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</si>
  <si>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</si>
  <si>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</si>
  <si>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</si>
  <si>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</si>
  <si>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</si>
  <si>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</si>
  <si>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</si>
  <si>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</si>
  <si>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</si>
  <si>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</si>
  <si>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</si>
  <si>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</si>
  <si>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</si>
  <si>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</si>
  <si>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</si>
  <si>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</si>
  <si>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</si>
  <si>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</si>
  <si>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</si>
  <si>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</si>
  <si>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</si>
  <si>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</si>
  <si>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</si>
  <si>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</si>
  <si>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</si>
  <si>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</si>
  <si>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</si>
  <si>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</si>
  <si>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</si>
  <si>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</si>
  <si>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</si>
  <si>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</si>
  <si>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</si>
  <si>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</si>
  <si>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</si>
  <si>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</si>
  <si>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</si>
  <si>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</si>
  <si>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</si>
  <si>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</si>
  <si>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</si>
  <si>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</si>
  <si>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</si>
  <si>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</si>
  <si>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</si>
  <si>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</si>
  <si>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</si>
  <si>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</si>
  <si>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</si>
  <si>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</si>
  <si>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</si>
  <si>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</si>
  <si>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</si>
  <si>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</si>
  <si>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</si>
  <si>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</si>
  <si>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</si>
  <si>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</si>
  <si>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</si>
  <si>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</si>
  <si>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</si>
  <si>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</si>
  <si>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</si>
  <si>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</si>
  <si>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</si>
  <si>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</si>
  <si>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</si>
  <si>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</si>
  <si>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</si>
  <si>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</si>
  <si>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</si>
  <si>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</si>
  <si>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</si>
  <si>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</si>
  <si>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</si>
  <si>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</si>
  <si>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</si>
  <si>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</si>
  <si>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</si>
  <si>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</si>
  <si>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</si>
  <si>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</si>
  <si>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</si>
  <si>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</si>
  <si>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</si>
  <si>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</si>
  <si>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</si>
  <si>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</si>
  <si>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</si>
  <si>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</si>
  <si>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</si>
  <si>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</si>
  <si>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</si>
  <si>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</si>
  <si>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</si>
  <si>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</si>
  <si>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</si>
  <si>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</si>
  <si>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</si>
  <si>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</si>
  <si>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</si>
  <si>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</si>
  <si>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</si>
  <si>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</si>
  <si>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</si>
  <si>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</si>
  <si>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</si>
  <si>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</si>
  <si>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</si>
  <si>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</si>
  <si>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</si>
  <si>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</si>
  <si>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</si>
  <si>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</si>
  <si>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</si>
  <si>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</si>
  <si>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</si>
  <si>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</si>
  <si>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</si>
  <si>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</si>
  <si>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</si>
  <si>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</si>
  <si>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</si>
  <si>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</si>
  <si>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</si>
  <si>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</si>
  <si>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</si>
  <si>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</si>
  <si>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</si>
  <si>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</si>
  <si>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</si>
  <si>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</si>
  <si>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</si>
  <si>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</si>
  <si>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</si>
  <si>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</si>
  <si>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</si>
  <si>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</si>
  <si>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</si>
  <si>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</si>
  <si>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</si>
  <si>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</si>
  <si>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</si>
  <si>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</si>
  <si>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</si>
  <si>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</si>
  <si>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</si>
  <si>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</si>
  <si>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</si>
  <si>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</si>
  <si>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</si>
  <si>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</si>
  <si>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</si>
  <si>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</si>
  <si>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</si>
  <si>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</si>
  <si>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</si>
  <si>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</si>
  <si>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</si>
  <si>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</si>
  <si>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</si>
  <si>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</si>
  <si>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</si>
  <si>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</si>
  <si>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</si>
  <si>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</si>
  <si>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</si>
  <si>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</si>
  <si>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</si>
  <si>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</si>
  <si>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</si>
  <si>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</si>
  <si>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</si>
  <si>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</si>
  <si>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</si>
  <si>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</si>
  <si>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</si>
  <si>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</si>
  <si>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</si>
  <si>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</si>
  <si>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</si>
  <si>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</si>
  <si>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</si>
  <si>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</si>
  <si>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</si>
  <si>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</si>
  <si>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</si>
  <si>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</si>
  <si>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</si>
  <si>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</si>
  <si>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</si>
  <si>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</si>
  <si>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</si>
  <si>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</si>
  <si>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</si>
  <si>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</si>
  <si>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</si>
  <si>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</si>
  <si>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</si>
  <si>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</si>
  <si>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</si>
  <si>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</si>
  <si>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</si>
  <si>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</si>
  <si>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</si>
  <si>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</si>
  <si>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</si>
  <si>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</si>
  <si>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</si>
  <si>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</si>
  <si>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</si>
  <si>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</si>
  <si>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</si>
  <si>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</si>
  <si>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</si>
  <si>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</si>
  <si>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</si>
  <si>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</si>
  <si>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</si>
  <si>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</si>
  <si>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</si>
  <si>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</si>
  <si>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</si>
  <si>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</si>
  <si>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</si>
  <si>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</si>
  <si>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</si>
  <si>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</si>
  <si>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</si>
  <si>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</si>
  <si>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</si>
  <si>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</si>
  <si>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</si>
  <si>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</si>
  <si>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</si>
  <si>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</si>
  <si>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</si>
  <si>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</si>
  <si>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</si>
  <si>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</si>
  <si>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</si>
  <si>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</si>
  <si>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</si>
  <si>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</si>
  <si>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</si>
  <si>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</si>
  <si>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</si>
  <si>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</si>
  <si>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</si>
  <si>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</si>
  <si>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</si>
  <si>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</si>
  <si>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</si>
  <si>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</si>
  <si>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</si>
  <si>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</si>
  <si>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</si>
  <si>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</si>
  <si>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</si>
  <si>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</si>
  <si>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</si>
  <si>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</si>
  <si>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</si>
  <si>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</si>
  <si>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</si>
  <si>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</si>
  <si>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</si>
  <si>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</si>
  <si>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</si>
  <si>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</si>
  <si>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</si>
  <si>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</si>
  <si>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</si>
  <si>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</si>
  <si>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</si>
  <si>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</si>
  <si>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</si>
  <si>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</si>
  <si>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</si>
  <si>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</si>
  <si>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</si>
  <si>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</si>
  <si>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</si>
  <si>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</si>
  <si>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</si>
  <si>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</si>
  <si>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</si>
  <si>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</si>
  <si>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</si>
  <si>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</si>
  <si>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</si>
  <si>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</si>
  <si>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</si>
  <si>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</si>
  <si>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</si>
  <si>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</si>
  <si>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</si>
  <si>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</si>
  <si>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</si>
  <si>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</si>
  <si>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</si>
  <si>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</si>
  <si>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</si>
  <si>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</si>
  <si>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</si>
  <si>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</si>
  <si>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</si>
  <si>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</si>
  <si>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</si>
  <si>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</si>
  <si>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</si>
  <si>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</si>
  <si>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</si>
  <si>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</si>
  <si>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</si>
  <si>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</si>
  <si>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</si>
  <si>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</si>
  <si>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</si>
  <si>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</si>
  <si>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</si>
  <si>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</si>
  <si>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</si>
  <si>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</si>
  <si>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</si>
  <si>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</si>
  <si>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</si>
  <si>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</si>
  <si>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</si>
  <si>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</si>
  <si>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</si>
  <si>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</si>
  <si>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</si>
  <si>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</si>
  <si>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</si>
  <si>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</si>
  <si>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</si>
  <si>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</si>
  <si>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</si>
  <si>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</si>
  <si>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</si>
  <si>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</si>
  <si>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</si>
  <si>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</si>
  <si>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</si>
  <si>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</si>
  <si>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</si>
  <si>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</si>
  <si>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</si>
  <si>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</si>
  <si>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</si>
  <si>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</si>
  <si>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</si>
  <si>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</si>
  <si>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</si>
  <si>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</si>
  <si>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</si>
  <si>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</si>
  <si>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</si>
  <si>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</si>
  <si>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</si>
  <si>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</si>
  <si>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</si>
  <si>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</si>
  <si>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</si>
  <si>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</si>
  <si>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</si>
  <si>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</si>
  <si>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</si>
  <si>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</si>
  <si>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</si>
  <si>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</si>
  <si>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</si>
  <si>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</si>
  <si>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</si>
  <si>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</si>
  <si>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</si>
  <si>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</si>
  <si>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</si>
  <si>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</si>
  <si>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</si>
  <si>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</si>
  <si>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</si>
  <si>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</si>
  <si>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</si>
  <si>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</si>
  <si>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</si>
  <si>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</si>
  <si>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</si>
  <si>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</si>
  <si>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</si>
  <si>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</si>
  <si>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</si>
  <si>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</si>
  <si>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</si>
  <si>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</si>
  <si>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</si>
  <si>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</si>
  <si>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</si>
  <si>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</si>
  <si>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</si>
  <si>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</si>
  <si>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</si>
  <si>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</si>
  <si>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</si>
  <si>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</si>
  <si>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</si>
  <si>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</si>
  <si>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</si>
  <si>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</si>
  <si>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</si>
  <si>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</si>
  <si>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</si>
  <si>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</si>
  <si>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</si>
  <si>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</si>
  <si>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</si>
  <si>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</si>
  <si>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</si>
  <si>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</si>
  <si>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</si>
  <si>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</si>
  <si>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</si>
  <si>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</si>
  <si>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</si>
  <si>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</si>
  <si>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</si>
  <si>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</si>
  <si>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</si>
  <si>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</si>
  <si>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</si>
  <si>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</si>
  <si>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</si>
  <si>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</si>
  <si>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</si>
  <si>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</si>
  <si>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</si>
  <si>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</si>
  <si>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</si>
  <si>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</si>
  <si>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</si>
  <si>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</si>
  <si>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</si>
  <si>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</si>
  <si>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</si>
  <si>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</si>
  <si>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</si>
  <si>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</si>
  <si>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</si>
  <si>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</si>
  <si>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</si>
  <si>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</si>
  <si>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</si>
  <si>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</si>
  <si>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</si>
  <si>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</si>
  <si>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</si>
  <si>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</si>
  <si>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</si>
  <si>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</si>
  <si>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</si>
  <si>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</si>
  <si>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</si>
  <si>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</si>
  <si>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</si>
  <si>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</si>
  <si>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</si>
  <si>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</si>
  <si>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</si>
  <si>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</si>
  <si>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</si>
  <si>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</si>
  <si>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</si>
  <si>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</si>
  <si>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</si>
  <si>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</si>
  <si>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</si>
  <si>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</si>
  <si>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</si>
  <si>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</si>
  <si>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</si>
  <si>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</si>
  <si>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</si>
  <si>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</si>
  <si>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</si>
  <si>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</si>
  <si>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</si>
  <si>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</si>
  <si>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</si>
  <si>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</si>
  <si>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</si>
  <si>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</si>
  <si>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</si>
  <si>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</si>
  <si>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</si>
  <si>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</si>
  <si>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</si>
  <si>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</si>
  <si>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</si>
  <si>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</si>
  <si>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</si>
  <si>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</si>
  <si>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</si>
  <si>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</si>
  <si>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</si>
  <si>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</si>
  <si>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</si>
  <si>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</si>
  <si>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</si>
  <si>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</si>
  <si>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</si>
  <si>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</si>
  <si>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</si>
  <si>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</si>
  <si>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</si>
  <si>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</si>
  <si>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</si>
  <si>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</si>
  <si>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</si>
  <si>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</si>
  <si>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</si>
  <si>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</si>
  <si>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</si>
  <si>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</si>
  <si>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</si>
  <si>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</si>
  <si>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</si>
  <si>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</si>
  <si>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</si>
  <si>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</si>
  <si>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</si>
  <si>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</si>
  <si>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</si>
  <si>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</si>
  <si>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</si>
  <si>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</si>
  <si>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</si>
  <si>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</si>
  <si>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</si>
  <si>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</si>
  <si>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</si>
  <si>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</si>
  <si>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</si>
  <si>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</si>
  <si>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</si>
  <si>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</si>
  <si>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</si>
  <si>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</si>
  <si>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</si>
  <si>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</si>
  <si>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</si>
  <si>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</si>
  <si>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</si>
  <si>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</si>
  <si>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</si>
  <si>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</si>
  <si>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</si>
  <si>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</si>
  <si>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</si>
  <si>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</si>
  <si>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</si>
  <si>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</si>
  <si>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</si>
  <si>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</si>
  <si>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</si>
  <si>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</si>
  <si>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</si>
  <si>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</si>
  <si>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</si>
  <si>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</si>
  <si>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</si>
  <si>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</si>
  <si>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</si>
  <si>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</si>
  <si>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</si>
  <si>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</si>
  <si>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</si>
  <si>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</si>
  <si>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</si>
  <si>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</si>
  <si>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</si>
  <si>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</si>
  <si>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</si>
  <si>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</si>
  <si>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</si>
  <si>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</si>
  <si>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</si>
  <si>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</si>
  <si>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</si>
  <si>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</si>
  <si>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</si>
  <si>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</si>
  <si>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</si>
  <si>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</si>
  <si>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</si>
  <si>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</si>
  <si>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</si>
  <si>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</si>
  <si>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</si>
  <si>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</si>
  <si>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</si>
  <si>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</si>
  <si>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</si>
  <si>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</si>
  <si>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</si>
  <si>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</si>
  <si>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</si>
  <si>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</si>
  <si>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</si>
  <si>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</si>
  <si>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</si>
  <si>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</si>
  <si>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</si>
  <si>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</si>
  <si>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</si>
  <si>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</si>
  <si>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</si>
  <si>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</si>
  <si>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</si>
  <si>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</si>
  <si>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</si>
  <si>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</si>
  <si>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</si>
  <si>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</si>
  <si>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</si>
  <si>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</si>
  <si>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</si>
  <si>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</si>
  <si>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</si>
  <si>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</si>
  <si>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</si>
  <si>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</si>
  <si>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</si>
  <si>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</si>
  <si>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</si>
  <si>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</si>
  <si>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</si>
  <si>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</si>
  <si>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</si>
  <si>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</si>
  <si>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</si>
  <si>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</si>
  <si>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</si>
  <si>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</si>
  <si>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</si>
  <si>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</si>
  <si>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</si>
  <si>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</si>
  <si>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</si>
  <si>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</si>
  <si>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</si>
  <si>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</si>
  <si>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</si>
  <si>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</si>
  <si>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</si>
  <si>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</si>
  <si>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</si>
  <si>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</si>
  <si>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</si>
  <si>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</si>
  <si>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</si>
  <si>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</si>
  <si>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</si>
  <si>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</si>
  <si>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</si>
  <si>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</si>
  <si>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</si>
  <si>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</si>
  <si>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</si>
  <si>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</si>
  <si>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</si>
  <si>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</si>
  <si>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</si>
  <si>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</si>
  <si>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</si>
  <si>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</si>
  <si>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</si>
  <si>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</si>
  <si>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</si>
  <si>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</si>
  <si>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</si>
  <si>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</si>
  <si>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</si>
  <si>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</si>
  <si>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</si>
  <si>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</si>
  <si>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</si>
  <si>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</si>
  <si>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</si>
  <si>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</si>
  <si>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</si>
  <si>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</si>
  <si>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</si>
  <si>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</si>
  <si>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</si>
  <si>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</si>
  <si>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</si>
  <si>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</si>
  <si>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</si>
  <si>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</si>
  <si>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</si>
  <si>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</si>
  <si>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</si>
  <si>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</si>
  <si>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</si>
  <si>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</si>
  <si>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</si>
  <si>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</si>
  <si>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</si>
  <si>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</si>
  <si>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</si>
  <si>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</si>
  <si>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</si>
  <si>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</si>
  <si>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</si>
  <si>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</si>
  <si>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</si>
  <si>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</si>
  <si>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</si>
  <si>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</si>
  <si>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</si>
  <si>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</si>
  <si>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</si>
  <si>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</si>
  <si>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</si>
  <si>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</si>
  <si>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</si>
  <si>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</si>
  <si>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</si>
  <si>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</si>
  <si>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</si>
  <si>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</si>
  <si>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</si>
  <si>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</si>
  <si>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</si>
  <si>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</si>
  <si>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</si>
  <si>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</si>
  <si>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</si>
  <si>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</si>
  <si>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</si>
  <si>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</si>
  <si>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</si>
  <si>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</si>
  <si>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</si>
  <si>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</si>
  <si>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</si>
  <si>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</si>
  <si>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</si>
  <si>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</si>
  <si>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</si>
  <si>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</si>
  <si>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</si>
  <si>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</si>
  <si>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</si>
  <si>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</si>
  <si>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</si>
  <si>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</si>
  <si>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</si>
  <si>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</si>
  <si>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</si>
  <si>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</si>
  <si>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</si>
  <si>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</si>
  <si>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</si>
  <si>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</si>
  <si>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</si>
  <si>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</si>
  <si>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</si>
  <si>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</si>
  <si>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</si>
  <si>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</si>
  <si>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</si>
  <si>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</si>
  <si>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</si>
  <si>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</si>
  <si>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</si>
  <si>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</si>
  <si>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</si>
  <si>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</si>
  <si>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</si>
  <si>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</si>
  <si>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</si>
  <si>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</si>
  <si>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</si>
  <si>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</si>
  <si>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</si>
  <si>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</si>
  <si>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</si>
  <si>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</si>
  <si>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</si>
  <si>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</si>
  <si>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</si>
  <si>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</si>
  <si>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</si>
  <si>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</si>
  <si>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</si>
  <si>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</si>
  <si>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</si>
  <si>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</si>
  <si>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</si>
  <si>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</si>
  <si>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</si>
  <si>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</si>
  <si>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</si>
  <si>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</si>
  <si>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</si>
  <si>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</si>
  <si>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</si>
  <si>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</si>
  <si>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</si>
  <si>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</si>
  <si>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</si>
  <si>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</si>
  <si>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</si>
  <si>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</si>
  <si>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</si>
  <si>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</si>
  <si>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</si>
  <si>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</si>
  <si>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</si>
  <si>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</si>
  <si>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</si>
  <si>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</si>
  <si>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</si>
  <si>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</si>
  <si>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</si>
  <si>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</si>
  <si>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</si>
  <si>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</si>
  <si>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</si>
  <si>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</si>
  <si>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</si>
  <si>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</si>
  <si>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</si>
  <si>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</si>
  <si>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</si>
  <si>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</si>
  <si>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</si>
  <si>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</si>
  <si>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</si>
  <si>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</si>
  <si>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</si>
  <si>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</si>
  <si>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</si>
  <si>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</si>
  <si>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</si>
  <si>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</si>
  <si>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</si>
  <si>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</si>
  <si>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</si>
  <si>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</si>
  <si>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</si>
  <si>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</si>
  <si>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</si>
  <si>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</si>
  <si>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</si>
  <si>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</si>
  <si>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</si>
  <si>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</si>
  <si>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</si>
  <si>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</si>
  <si>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</si>
  <si>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</si>
  <si>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</si>
  <si>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</si>
  <si>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</si>
  <si>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</si>
  <si>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</si>
  <si>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</si>
  <si>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</si>
  <si>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</si>
  <si>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</si>
  <si>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</si>
  <si>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</si>
  <si>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</si>
  <si>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</si>
  <si>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</si>
  <si>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</si>
  <si>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</si>
  <si>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</si>
  <si>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</si>
  <si>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</si>
  <si>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</si>
  <si>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</si>
  <si>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</si>
  <si>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</si>
  <si>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</si>
  <si>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</si>
  <si>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</si>
  <si>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</si>
  <si>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</si>
  <si>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</si>
  <si>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</si>
  <si>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</si>
  <si>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</si>
  <si>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</si>
  <si>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</si>
  <si>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</si>
  <si>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</si>
  <si>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</si>
  <si>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</si>
  <si>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</si>
  <si>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</si>
  <si>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</si>
  <si>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</si>
  <si>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</si>
  <si>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</si>
  <si>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</si>
  <si>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</si>
  <si>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</si>
  <si>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</si>
  <si>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</si>
  <si>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</si>
  <si>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</si>
  <si>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</si>
  <si>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</si>
  <si>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</si>
  <si>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</si>
  <si>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</si>
  <si>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</si>
  <si>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</si>
  <si>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</si>
  <si>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</si>
  <si>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</si>
  <si>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</si>
  <si>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</si>
  <si>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</si>
  <si>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</si>
  <si>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</si>
  <si>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</si>
  <si>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</si>
  <si>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</si>
  <si>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</si>
  <si>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</si>
  <si>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</si>
  <si>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</si>
  <si>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</si>
  <si>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</si>
  <si>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</si>
  <si>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</si>
  <si>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</si>
  <si>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</si>
  <si>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</si>
  <si>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</si>
  <si>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</si>
  <si>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</si>
  <si>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</si>
  <si>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</si>
  <si>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</si>
  <si>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</si>
  <si>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</si>
  <si>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</si>
  <si>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</si>
  <si>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</si>
  <si>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</si>
  <si>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</si>
  <si>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</si>
  <si>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</si>
  <si>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</si>
  <si>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</si>
  <si>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</si>
  <si>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</si>
  <si>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</si>
  <si>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</si>
  <si>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</si>
  <si>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</si>
  <si>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</si>
  <si>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</si>
  <si>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</si>
  <si>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</si>
  <si>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</si>
  <si>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</si>
  <si>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</si>
  <si>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</si>
  <si>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</si>
  <si>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</si>
  <si>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</si>
  <si>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</si>
  <si>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</si>
  <si>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</si>
  <si>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</si>
  <si>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</si>
  <si>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</si>
  <si>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</si>
  <si>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</si>
  <si>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</si>
  <si>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</si>
  <si>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</si>
  <si>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</si>
  <si>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</si>
  <si>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</si>
  <si>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</si>
  <si>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</si>
  <si>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</si>
  <si>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</si>
  <si>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</si>
  <si>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</si>
  <si>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</si>
  <si>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</si>
  <si>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</si>
  <si>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</si>
  <si>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</si>
  <si>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</si>
  <si>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</si>
  <si>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</si>
  <si>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</si>
  <si>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</si>
  <si>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</si>
  <si>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</si>
  <si>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</si>
  <si>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</si>
  <si>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</si>
  <si>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</si>
  <si>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</si>
  <si>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</si>
  <si>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</si>
  <si>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</si>
  <si>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</si>
  <si>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</si>
  <si>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</si>
  <si>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</si>
  <si>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</si>
  <si>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</si>
  <si>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</si>
  <si>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</si>
  <si>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</si>
  <si>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</si>
  <si>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</si>
  <si>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</si>
  <si>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</si>
  <si>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</si>
  <si>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</si>
  <si>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</si>
  <si>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</si>
  <si>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</si>
  <si>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</si>
  <si>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</si>
  <si>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</si>
  <si>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</si>
  <si>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</si>
  <si>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</si>
  <si>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</si>
  <si>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</si>
  <si>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</si>
  <si>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</si>
  <si>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</si>
  <si>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</si>
  <si>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</si>
  <si>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</si>
  <si>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</si>
  <si>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</si>
  <si>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</si>
  <si>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</si>
  <si>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</si>
  <si>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</si>
  <si>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</si>
  <si>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</si>
  <si>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</si>
  <si>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</si>
  <si>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</si>
  <si>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</si>
  <si>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</si>
  <si>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</si>
  <si>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</si>
  <si>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</si>
  <si>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</si>
  <si>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</si>
  <si>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</si>
  <si>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</si>
  <si>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</si>
  <si>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</si>
  <si>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</si>
  <si>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</si>
  <si>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</si>
  <si>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</si>
  <si>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</si>
  <si>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</si>
  <si>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</si>
  <si>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</si>
  <si>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</si>
  <si>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</si>
  <si>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</si>
  <si>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</si>
  <si>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</si>
  <si>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</si>
  <si>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</si>
  <si>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</si>
  <si>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</si>
  <si>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</si>
  <si>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</si>
  <si>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</si>
  <si>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</si>
  <si>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</si>
  <si>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</si>
  <si>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</si>
  <si>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</si>
  <si>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</si>
  <si>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</si>
  <si>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</si>
  <si>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</si>
  <si>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</si>
  <si>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</si>
  <si>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</si>
  <si>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</si>
  <si>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</si>
  <si>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</si>
  <si>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</si>
  <si>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</si>
  <si>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</si>
  <si>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</si>
  <si>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</si>
  <si>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</si>
  <si>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</si>
  <si>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</si>
  <si>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</si>
  <si>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</si>
  <si>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</si>
  <si>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</si>
  <si>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</si>
  <si>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</si>
  <si>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</si>
  <si>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</si>
  <si>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</si>
  <si>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</si>
  <si>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</si>
  <si>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</si>
  <si>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</si>
  <si>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</si>
  <si>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</si>
  <si>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</si>
  <si>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</si>
  <si>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</si>
  <si>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</si>
  <si>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</si>
  <si>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</si>
  <si>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</si>
  <si>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</si>
  <si>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</si>
  <si>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</si>
  <si>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</si>
  <si>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</si>
  <si>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</si>
  <si>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</si>
  <si>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</si>
  <si>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</si>
  <si>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</si>
  <si>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</si>
  <si>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</si>
  <si>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</si>
  <si>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</si>
  <si>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</si>
  <si>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</si>
  <si>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</si>
  <si>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</si>
  <si>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</si>
  <si>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</si>
  <si>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</si>
  <si>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</si>
  <si>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</si>
  <si>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</si>
  <si>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</si>
  <si>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</si>
  <si>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</si>
  <si>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</si>
  <si>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</si>
  <si>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</si>
  <si>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</si>
  <si>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</si>
  <si>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</si>
  <si>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</si>
  <si>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</si>
  <si>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</si>
  <si>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</si>
  <si>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</si>
  <si>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</si>
  <si>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</si>
  <si>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</si>
  <si>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</si>
  <si>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</si>
  <si>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</si>
  <si>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</si>
  <si>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</si>
  <si>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</si>
  <si>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</si>
  <si>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</si>
  <si>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</si>
  <si>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</si>
  <si>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</si>
  <si>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</si>
  <si>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</si>
  <si>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</si>
  <si>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</si>
  <si>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</si>
  <si>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</si>
  <si>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</si>
  <si>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</si>
  <si>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</si>
  <si>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</si>
  <si>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</si>
  <si>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</si>
  <si>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</si>
  <si>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</si>
  <si>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</si>
  <si>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</si>
  <si>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</si>
  <si>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</si>
  <si>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</si>
  <si>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</si>
  <si>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</si>
  <si>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</si>
  <si>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</si>
  <si>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</si>
  <si>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</si>
  <si>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</si>
  <si>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</si>
  <si>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</si>
  <si>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</si>
  <si>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</si>
  <si>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</si>
  <si>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</si>
  <si>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</si>
  <si>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</si>
  <si>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</si>
  <si>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</si>
  <si>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</si>
  <si>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</si>
  <si>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</si>
  <si>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</si>
  <si>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</si>
  <si>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</si>
  <si>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</si>
  <si>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</si>
  <si>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</si>
  <si>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</si>
  <si>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</si>
  <si>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</si>
  <si>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</si>
  <si>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</si>
  <si>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</si>
  <si>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</si>
  <si>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</si>
  <si>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</si>
  <si>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</si>
  <si>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</si>
  <si>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</si>
  <si>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</si>
  <si>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</si>
  <si>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</si>
  <si>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</si>
  <si>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</si>
  <si>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</si>
  <si>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</si>
  <si>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</si>
  <si>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</si>
  <si>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</si>
  <si>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</si>
  <si>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</si>
  <si>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</si>
  <si>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</si>
  <si>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</si>
  <si>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</si>
  <si>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</si>
  <si>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</si>
  <si>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</si>
  <si>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</si>
  <si>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</si>
  <si>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</si>
  <si>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</si>
  <si>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</si>
  <si>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</si>
  <si>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</si>
  <si>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</si>
  <si>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</si>
  <si>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</si>
  <si>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</si>
  <si>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</si>
  <si>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</si>
  <si>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</si>
  <si>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</si>
  <si>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</si>
  <si>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</si>
  <si>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</si>
  <si>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</si>
  <si>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</si>
  <si>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</si>
  <si>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</si>
  <si>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</si>
  <si>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</si>
  <si>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</si>
  <si>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</si>
  <si>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</si>
  <si>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</si>
  <si>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</si>
  <si>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</si>
  <si>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</si>
  <si>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</si>
  <si>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</si>
  <si>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</si>
  <si>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</si>
  <si>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</si>
  <si>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</si>
  <si>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</si>
  <si>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</si>
  <si>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</si>
  <si>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</si>
  <si>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</si>
  <si>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</si>
  <si>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</si>
  <si>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</si>
  <si>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</si>
  <si>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</si>
  <si>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</si>
  <si>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</si>
  <si>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</si>
  <si>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</si>
  <si>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</si>
  <si>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</si>
  <si>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</si>
  <si>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</si>
  <si>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</si>
  <si>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</si>
  <si>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</si>
  <si>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</si>
  <si>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</si>
  <si>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</si>
  <si>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</si>
  <si>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</si>
  <si>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</si>
  <si>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</si>
  <si>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</si>
  <si>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</si>
  <si>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</si>
  <si>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</si>
  <si>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</si>
  <si>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</si>
  <si>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</si>
  <si>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</si>
  <si>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</si>
  <si>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</si>
  <si>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</si>
  <si>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</si>
  <si>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</si>
  <si>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</si>
  <si>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</si>
  <si>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</si>
  <si>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</si>
  <si>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</si>
  <si>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</si>
  <si>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</si>
  <si>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</si>
  <si>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</si>
  <si>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</si>
  <si>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</si>
  <si>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</si>
  <si>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</si>
  <si>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</si>
  <si>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</si>
  <si>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</si>
  <si>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</si>
  <si>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</si>
  <si>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</si>
  <si>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</si>
  <si>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</si>
  <si>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</si>
  <si>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</si>
  <si>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</si>
  <si>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</si>
  <si>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</si>
  <si>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</si>
  <si>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</si>
  <si>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</si>
  <si>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</si>
  <si>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</si>
  <si>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</si>
  <si>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</si>
  <si>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</si>
  <si>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</si>
  <si>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</si>
  <si>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</si>
  <si>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</si>
  <si>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</si>
  <si>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</si>
  <si>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</si>
  <si>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</si>
  <si>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</si>
  <si>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</si>
  <si>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</si>
  <si>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</si>
  <si>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</si>
  <si>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</si>
  <si>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</si>
  <si>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</si>
  <si>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</si>
  <si>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</si>
  <si>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</si>
  <si>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</si>
  <si>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</si>
  <si>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</si>
  <si>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</si>
  <si>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</si>
  <si>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</si>
  <si>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</si>
  <si>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</si>
  <si>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</si>
  <si>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</si>
  <si>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</si>
  <si>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</si>
  <si>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</si>
  <si>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</si>
  <si>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</si>
  <si>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</si>
  <si>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</si>
  <si>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</si>
  <si>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</si>
  <si>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</si>
  <si>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</si>
  <si>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</si>
  <si>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</si>
  <si>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</si>
  <si>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</si>
  <si>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</si>
  <si>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</si>
  <si>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</si>
  <si>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</si>
  <si>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</si>
  <si>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</si>
  <si>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</si>
  <si>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</si>
  <si>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</si>
  <si>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</si>
  <si>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</si>
  <si>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</si>
  <si>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</si>
  <si>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</si>
  <si>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</si>
  <si>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</si>
  <si>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</si>
  <si>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</si>
  <si>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</si>
  <si>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</si>
  <si>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</si>
  <si>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</si>
  <si>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</si>
  <si>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</si>
  <si>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</si>
  <si>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</si>
  <si>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</si>
  <si>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</si>
  <si>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</si>
  <si>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</si>
  <si>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</si>
  <si>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</si>
  <si>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</si>
  <si>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</si>
  <si>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</si>
  <si>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</si>
  <si>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</si>
  <si>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</si>
  <si>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</si>
  <si>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</si>
  <si>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</si>
  <si>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</si>
  <si>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</si>
  <si>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</si>
  <si>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</si>
  <si>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</si>
  <si>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</si>
  <si>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</si>
  <si>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</si>
  <si>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</si>
  <si>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</si>
  <si>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</si>
  <si>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</si>
  <si>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</si>
  <si>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</si>
  <si>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</si>
  <si>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</si>
  <si>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</si>
  <si>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</si>
  <si>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</si>
  <si>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</si>
  <si>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</si>
  <si>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</si>
  <si>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</si>
  <si>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</si>
  <si>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</si>
  <si>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</si>
  <si>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</si>
  <si>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</si>
  <si>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</si>
  <si>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</si>
  <si>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</si>
  <si>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</si>
  <si>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</si>
  <si>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</si>
  <si>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</si>
  <si>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</si>
  <si>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</si>
  <si>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</si>
  <si>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</si>
  <si>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</si>
  <si>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</si>
  <si>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</si>
  <si>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</si>
  <si>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</si>
  <si>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</si>
  <si>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</si>
  <si>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</si>
  <si>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</si>
  <si>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</si>
  <si>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</si>
  <si>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</si>
  <si>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</si>
  <si>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</si>
  <si>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</si>
  <si>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</si>
  <si>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</si>
  <si>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</si>
  <si>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</si>
  <si>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</si>
  <si>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</si>
  <si>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</si>
  <si>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</si>
  <si>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</si>
  <si>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</si>
  <si>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</si>
  <si>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</si>
  <si>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</si>
  <si>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</si>
  <si>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</si>
  <si>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</si>
  <si>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</si>
  <si>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</si>
  <si>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</si>
  <si>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</si>
  <si>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</si>
  <si>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</si>
  <si>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</si>
  <si>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</si>
  <si>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</si>
  <si>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</si>
  <si>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</si>
  <si>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</si>
  <si>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</si>
  <si>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</si>
  <si>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</si>
  <si>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</si>
  <si>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</si>
  <si>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</si>
  <si>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</si>
  <si>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</si>
  <si>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</si>
  <si>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</si>
  <si>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</si>
  <si>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</si>
  <si>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</si>
  <si>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</si>
  <si>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</si>
  <si>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</si>
  <si>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</si>
  <si>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</si>
  <si>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</si>
  <si>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</si>
  <si>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</si>
  <si>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</si>
  <si>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</si>
  <si>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</si>
  <si>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</si>
  <si>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</si>
  <si>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</si>
  <si>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</si>
  <si>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</si>
  <si>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</si>
  <si>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</si>
  <si>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</si>
  <si>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</si>
  <si>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</si>
  <si>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</si>
  <si>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</si>
  <si>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</si>
  <si>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</si>
  <si>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</si>
  <si>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</si>
  <si>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</si>
  <si>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</si>
  <si>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</si>
  <si>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</si>
  <si>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</si>
  <si>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</si>
  <si>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</si>
  <si>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</si>
  <si>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</si>
  <si>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</si>
  <si>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</si>
  <si>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</si>
  <si>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</si>
  <si>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</si>
  <si>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</si>
  <si>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</si>
  <si>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</si>
  <si>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</si>
  <si>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</si>
  <si>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</si>
  <si>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</si>
  <si>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</si>
  <si>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</si>
  <si>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</si>
  <si>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</si>
  <si>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</si>
  <si>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</si>
  <si>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</si>
  <si>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</si>
  <si>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</si>
  <si>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</si>
  <si>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</si>
  <si>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</si>
  <si>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</si>
  <si>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</si>
  <si>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</si>
  <si>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</si>
  <si>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</si>
  <si>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</si>
  <si>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</si>
  <si>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</si>
  <si>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</si>
  <si>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</si>
  <si>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</si>
  <si>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</si>
  <si>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</si>
  <si>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</si>
  <si>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</si>
  <si>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</si>
  <si>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</si>
  <si>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</si>
  <si>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</si>
  <si>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</si>
  <si>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</si>
  <si>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</si>
  <si>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</si>
  <si>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</si>
  <si>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</si>
  <si>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</si>
  <si>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</si>
  <si>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</si>
  <si>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</si>
  <si>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</si>
  <si>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</si>
  <si>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</si>
  <si>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</si>
  <si>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</si>
  <si>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</si>
  <si>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</si>
  <si>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</si>
  <si>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</si>
  <si>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</si>
  <si>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</si>
  <si>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</si>
  <si>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</si>
  <si>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</si>
  <si>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</si>
  <si>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</si>
  <si>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</si>
  <si>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</si>
  <si>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</si>
  <si>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</si>
  <si>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</si>
  <si>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</si>
  <si>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</si>
  <si>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</si>
  <si>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</si>
  <si>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</si>
  <si>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</si>
  <si>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</si>
  <si>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</si>
  <si>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</si>
  <si>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</si>
  <si>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</si>
  <si>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</si>
  <si>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</si>
  <si>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</si>
  <si>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</si>
  <si>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</si>
  <si>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</si>
  <si>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</si>
  <si>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</si>
  <si>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</si>
  <si>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</si>
  <si>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</si>
  <si>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</si>
  <si>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</si>
  <si>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</si>
  <si>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</si>
  <si>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</si>
  <si>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</si>
  <si>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</si>
  <si>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</si>
  <si>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</si>
  <si>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</si>
  <si>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</si>
  <si>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</si>
  <si>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</si>
  <si>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</si>
  <si>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</si>
  <si>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</si>
  <si>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</si>
  <si>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</si>
  <si>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</si>
  <si>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</si>
  <si>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</si>
  <si>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</si>
  <si>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</si>
  <si>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</si>
  <si>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</si>
  <si>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</si>
  <si>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</si>
  <si>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</si>
  <si>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</si>
  <si>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</si>
  <si>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</si>
  <si>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</si>
  <si>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</si>
  <si>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</si>
  <si>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</si>
  <si>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</si>
  <si>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</si>
  <si>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</si>
  <si>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</si>
  <si>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</si>
  <si>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</si>
  <si>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</si>
  <si>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</si>
  <si>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</si>
  <si>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</si>
  <si>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</si>
  <si>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</si>
  <si>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</si>
  <si>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</si>
  <si>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</si>
  <si>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</si>
  <si>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</si>
  <si>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</si>
  <si>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</si>
  <si>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</si>
  <si>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</si>
  <si>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</si>
  <si>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</si>
  <si>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</si>
  <si>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</si>
  <si>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</si>
  <si>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</si>
  <si>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</si>
  <si>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</si>
  <si>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</si>
  <si>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</si>
  <si>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</si>
  <si>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</si>
  <si>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</si>
  <si>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</si>
  <si>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</si>
  <si>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</si>
  <si>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</si>
  <si>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</si>
  <si>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</si>
  <si>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</si>
  <si>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</si>
  <si>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</si>
  <si>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</si>
  <si>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</si>
  <si>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</si>
  <si>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</si>
  <si>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</si>
  <si>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</si>
  <si>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</si>
  <si>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</si>
  <si>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</si>
  <si>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</si>
  <si>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</si>
  <si>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</si>
  <si>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</si>
  <si>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</si>
  <si>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</si>
  <si>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</si>
  <si>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</si>
  <si>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</si>
  <si>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</si>
  <si>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</si>
  <si>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</si>
  <si>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</si>
  <si>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</si>
  <si>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</si>
  <si>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</si>
  <si>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</si>
  <si>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</si>
  <si>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</si>
  <si>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</si>
  <si>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</si>
  <si>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</si>
  <si>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</si>
  <si>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</si>
  <si>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</si>
  <si>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</si>
  <si>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</si>
  <si>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</si>
  <si>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</si>
  <si>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</si>
  <si>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</si>
  <si>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</si>
  <si>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</si>
  <si>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</si>
  <si>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</si>
  <si>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</si>
  <si>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</si>
  <si>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</si>
  <si>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</si>
  <si>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</si>
  <si>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</si>
  <si>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</si>
  <si>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</si>
  <si>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</si>
  <si>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</si>
  <si>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</si>
  <si>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</si>
  <si>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</si>
  <si>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</si>
  <si>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</si>
  <si>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</si>
  <si>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</si>
  <si>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</si>
  <si>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</si>
  <si>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</si>
  <si>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</si>
  <si>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</si>
  <si>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</si>
  <si>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</si>
  <si>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</si>
  <si>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</si>
  <si>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</si>
  <si>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</si>
  <si>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</si>
  <si>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</si>
  <si>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</si>
  <si>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</si>
  <si>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</si>
  <si>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</si>
  <si>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</si>
  <si>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</si>
  <si>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</si>
  <si>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</si>
  <si>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</si>
  <si>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</si>
  <si>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</si>
  <si>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</si>
  <si>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</si>
  <si>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</si>
  <si>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</si>
  <si>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</si>
  <si>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</si>
  <si>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</si>
  <si>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</si>
  <si>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</si>
  <si>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</si>
  <si>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</si>
  <si>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</si>
  <si>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</si>
  <si>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</si>
  <si>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</si>
  <si>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</si>
  <si>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</si>
  <si>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</si>
  <si>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</si>
  <si>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</si>
  <si>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</si>
  <si>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</si>
  <si>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</si>
  <si>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</si>
  <si>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</si>
  <si>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</si>
  <si>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</si>
  <si>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</si>
  <si>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</si>
  <si>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</si>
  <si>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</si>
  <si>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</si>
  <si>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</si>
  <si>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</si>
  <si>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</si>
  <si>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</si>
  <si>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</si>
  <si>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</si>
  <si>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</si>
  <si>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</si>
  <si>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</si>
  <si>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</si>
  <si>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</si>
  <si>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</si>
  <si>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</si>
  <si>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</si>
  <si>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</si>
  <si>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</si>
  <si>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</si>
  <si>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</si>
  <si>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</si>
  <si>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</si>
  <si>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</si>
  <si>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</si>
  <si>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</si>
  <si>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</si>
  <si>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</si>
  <si>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</si>
  <si>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</si>
  <si>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</si>
  <si>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</si>
  <si>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</si>
  <si>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</si>
  <si>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</si>
  <si>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</si>
  <si>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</si>
  <si>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</si>
  <si>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</si>
  <si>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90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</si>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</sst>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5" totalsRowShown="0" headerRowDxfId="31" dataDxfId="30" headerRowBorderDxfId="28" tableBorderDxfId="29">
  <autoFilter ref="A1:L2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310.53118819444353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45973.47961412037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45973.47961412037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45973.47961412037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45973.47961412037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45973.47961412037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45973.47961412037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45973.47961412037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45973.47961412037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45973.47961412037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45973.47961412037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45973.47961412037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45973.47961412037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45973.47961412037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45973.47961412037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45973.47961412037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45973.47961412037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45973.47961412037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45973.47961412037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45973.47961412037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45973.47961412037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45973.47961412037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45973.47961412037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45973.47961412037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45973.47961412037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45973.47961412037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45973.47961412037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45973.47961412037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45973.47961412037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45973.47961412037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45973.47961412037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45973.47961412037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45973.47961412037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45973.47961412037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45973.47961412037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45973.47961412037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45973.47961412037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45973.47961412037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45973.47961412037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45973.47961412037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45973.47961412037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45973.47961412037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45973.47961412037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45973.47961412037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45973.47961412037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45973.47961412037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45973.47961412037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45973.47961412037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45973.47961412037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45973.47961412037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45973.47961412037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45973.47961412037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45973.47961412037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45973.479614004631</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45973.479614004631</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45973.479614004631</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45973.479614004631</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45973.479614004631</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45973.479614004631</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45973.479614004631</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45973.479614004631</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45973.479614004631</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45973.479614004631</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45973.479614004631</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45973.479614004631</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45973.479614004631</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45973.479614004631</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45973.479614004631</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45973.47961412037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45973.47961412037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45973.47961412037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45973.47961412037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45973.47961412037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45973.47961412037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45973.47961412037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45973.47961412037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45973.47961412037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45973.47961412037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45973.47961412037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45973.47961412037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45973.47961412037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45973.47961412037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45973.47961412037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45973.47961412037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45973.47961412037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45973.479614004631</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45973.479614004631</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45973.479614004631</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45973.479614004631</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45973.479614004631</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45973.479614004631</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45973.479614004631</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45973.479614004631</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45973.479614004631</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45973.479614004631</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45973.479614004631</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45973.479614004631</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45973.479614004631</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45973.479614004631</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45973.479614004631</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45973.479614004631</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45973.479614004631</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45973.479614004631</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45973.479614004631</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45973.479614004631</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45973.479614004631</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45973.479614004631</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45973.479614004631</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45973.479614004631</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45973.479614004631</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45973.479614004631</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45973.479614004631</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45973.479614004631</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45973.479614004631</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45973.479614004631</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45973.479614004631</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45973.479614004631</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45973.479614004631</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45973.479614004631</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3209D87D-141E-4E26-B9BA-90D75CF2144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148.4797761574082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2.4926620368205477E-2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45973.47961412037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45973.47961412037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45973.47961412037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45973.47961412037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45973.47961412037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45973.47961412037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45973.47961412037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45973.47961412037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45973.47961412037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45973.47961412037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45973.47961412037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45973.47961412037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45973.47961412037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45973.47961412037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45973.47961412037</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tabSelected="1" workbookViewId="0">
      <selection activeCell="K12" sqref="K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45973.47961412037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45973.47961412037</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45973.47961412037</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45973.47961412037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45973.47961412037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45973.47961412037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45973.47961412037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45973.47961412037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45973.47961412037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45973.47961412037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45973.47961412037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45973.47961412037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45973.47961412037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45973.47961412037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45973.47961412037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45973.47961412037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45973.47961412037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45973.47961412037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45973.47961412037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45973.47961412037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45973.47961412037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45973.47961412037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45973.47961412037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45973.47961412037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45973.47961412037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45973.47961412037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45973.47961412037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45973.47961412037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45973.47961412037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45973.47961412037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45973.47961412037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45973.47961412037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45973.47961412037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45973.47961412037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45973.47961412037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45973.47961412037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45973.47961412037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45973.47961412037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45973.47961412037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45973.47961412037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45973.47961412037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45973.47961412037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45973.47961412037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45973.47961412037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45973.47961412037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45973.47961412037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45973.47961412037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45973.47961412037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45973.47961412037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45973.47961412037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45973.47961412037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45973.47961412037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45973.47961412037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45973.47961412037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45973.47961412037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45973.47961412037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45973.47961412037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45973.47961412037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45973.47961412037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45973.47961412037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45973.47961412037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45973.47961412037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45973.47961412037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45973.47961412037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45973.47961412037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45973.47961412037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45973.47961412037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45973.47961412037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45973.47961412037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45973.47961412037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45973.47961412037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45973.47961412037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45973.47961412037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45973.47961412037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45973.47961412037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45973.47961412037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45973.47961412037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45973.47961412037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45973.47961412037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45973.47961412037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45973.47961412037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45973.47961412037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45973.47961412037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45973.47961412037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45973.47961412037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45973.47961412037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45973.47961412037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45973.47961412037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45973.47961412037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45973.47961412037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45973.47961412037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45973.47961412037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45973.47961412037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45973.47961412037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45973.47961412037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45973.47961412037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45973.47961412037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45973.47961412037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45973.47961412037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45973.47961412037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45973.47961412037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45973.47961412037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45973.47961412037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45973.47961412037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45973.47961412037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45973.47961412037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45973.47961412037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45973.47961412037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45973.47961412037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45973.47961412037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45973.47961412037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45973.47961412037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45973.47961412037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45973.47961412037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45973.47961412037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45973.47961412037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45973.47961412037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45973.47961412037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45973.47961412037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45973.47961412037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45973.47961412037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45973.47961412037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45973.47961412037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45973.47961412037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45973.47961412037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45973.47961412037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45973.47961412037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45973.47961412037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45973.47961412037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45973.47961412037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45973.47961412037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45973.47961412037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45973.47961412037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45973.47961412037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45973.47961412037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45973.47961412037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45973.47961412037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45973.47961412037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45973.47961412037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45973.47961412037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45973.47961412037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45973.47961412037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45973.47961412037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45973.47961412037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45973.47961412037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45973.47961412037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45973.47961412037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45973.47961412037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45973.47961412037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45973.47961412037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45973.47961412037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45973.47961412037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45973.47961412037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45973.47961412037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45973.47961412037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45973.47961412037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45973.47961412037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45973.47961412037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45973.47961412037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45973.47961412037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45973.47961412037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45973.47961412037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45973.47961412037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45973.47961412037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45973.47961412037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45973.47961412037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45973.47961412037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45973.47961412037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45973.47961412037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45973.47961412037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45973.47961412037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45973.47961412037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45973.47961412037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45973.47961412037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45973.47961412037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45973.47961412037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45973.47961412037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45973.47961412037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45973.47961412037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45973.47961412037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45973.47961412037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45973.47961412037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45973.47961412037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45973.47961412037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45973.47961412037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45973.47961412037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45973.47961412037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45973.47961412037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45973.47961412037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45973.47961412037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45973.47961412037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45973.47961412037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45973.47961412037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45973.47961412037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45973.47961412037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45973.47961412037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45973.47961412037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45973.47961412037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45973.47961412037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45973.47961412037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45973.47961412037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45973.47961412037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45973.47961412037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45973.47961412037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45973.47961412037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45973.47961412037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45973.47961412037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45973.47961412037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45973.47961412037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45973.47961412037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45973.47961412037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45973.47961412037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45973.47961412037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45973.47961412037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45973.47961412037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45973.47961412037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45973.47961412037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45973.47961412037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45973.47961412037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45973.47961412037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45973.47961412037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45973.47961412037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45973.47961412037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45973.47961412037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45973.47961412037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45973.47961412037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45973.47961412037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45973.47961412037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45973.47961412037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45973.47961412037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45973.47961412037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45973.47961412037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45973.47961412037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45973.47961412037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45973.47961412037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45973.47961412037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45973.47961412037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45973.47961412037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45973.47961412037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45973.47961412037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45973.47961412037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45973.47961412037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45973.47961412037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45973.47961412037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45973.47961412037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45973.47961412037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45973.47961412037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45973.47961412037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45973.47961412037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45973.47961412037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45973.47961412037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45973.47961412037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45973.47961412037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45973.47961412037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45973.47961412037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45973.47961412037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45973.47961412037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45973.47961412037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45973.47961412037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45973.47961412037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45973.47961412037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45973.47961412037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45973.47961412037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45973.47961412037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45973.47961412037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45973.47961412037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45973.47961412037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45973.47961412037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45973.47961412037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45973.47961412037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45973.47961412037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45973.47961412037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45973.47961412037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45973.47961412037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45973.47961412037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45973.47961412037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45973.47961412037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45973.47961412037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45973.47961412037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45973.47961412037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45973.47961412037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45973.47961412037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45973.47961412037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45973.47961412037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45973.47961412037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45973.47961412037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45973.47961412037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45973.47961412037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45973.47961412037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45973.47961412037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45973.47961412037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45973.47961412037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45973.47961412037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45973.47961412037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45973.47961412037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45973.47961412037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45973.47961412037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45973.47961412037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45973.47961412037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45973.47961412037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45973.47961412037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45973.47961412037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45973.47961412037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45973.47961412037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45973.47961412037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45973.47961412037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45973.47961412037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45973.47961412037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45973.47961412037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45973.47961412037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45973.47961412037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45973.47961412037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45973.47961412037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45973.47961412037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45973.47961412037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45973.47961412037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45973.47961412037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45973.47961412037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45973.47961412037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45973.47961412037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45973.47961412037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45973.47961412037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45973.47961412037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45973.47961412037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45973.47961412037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45973.47961412037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45973.47961412037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45973.47961412037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45973.47961412037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45973.47961412037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45973.47961412037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45973.47961412037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45973.47961412037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45973.47961412037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45973.47961412037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45973.47961412037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45973.47961412037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45973.47961412037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45973.47961412037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45973.47961412037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45973.47961412037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45973.47961412037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45973.47961412037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45973.47961412037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45973.47961412037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45973.47961412037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45973.47961412037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45973.47961412037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45973.47961412037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45973.47961412037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45973.47961412037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45973.47961412037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45973.47961412037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45973.47961412037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45973.47961412037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45973.47961412037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45973.47961412037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45973.47961412037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45973.47961412037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45973.47961412037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45973.47961412037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45973.47961412037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45973.47961412037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45973.47961412037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45973.47961412037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45973.47961412037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45973.47961412037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45973.47961412037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45973.47961412037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45973.47961412037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45973.47961412037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45973.47961412037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45973.47961412037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45973.47961412037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45973.47961412037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45973.47961412037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45973.47961412037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45973.47961412037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45973.47961412037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45973.47961412037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45973.47961412037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45973.47961412037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45973.47961412037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45973.47961412037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45973.47961412037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45973.47961412037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45973.47961412037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45973.47961412037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45973.47961412037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45973.47961412037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45973.47961412037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45973.47961412037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45973.47961412037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45973.47961412037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45973.47961412037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45973.47961412037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45973.47961412037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45973.47961412037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45973.47961412037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45973.47961412037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45973.47961412037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45973.47961412037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45973.47961412037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45973.47961412037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45973.47961412037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45973.47961412037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45973.47961412037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45973.47961412037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45973.47961412037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45973.47961412037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45973.47961412037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45973.47961412037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45973.47961412037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45973.47961412037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45973.47961412037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45973.47961412037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45973.47961412037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45973.47961412037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45973.47961412037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45973.47961412037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45973.47961412037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45973.47961412037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45973.47961412037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45973.47961412037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45973.47961412037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45973.47961412037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45973.47961412037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45973.47961412037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45973.47961412037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45973.47961412037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45973.47961412037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45973.47961412037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45973.47961412037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45973.47961412037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45973.47961412037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45973.47961412037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45973.47961412037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45973.47961412037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45973.47961412037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45973.47961412037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45973.47961412037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45973.47961412037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45973.47961412037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45973.47961412037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45973.47961412037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45973.47961412037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45973.47961412037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45973.47961412037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45973.47961412037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45973.47961412037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45973.47961412037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45973.47961412037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45973.47961412037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45973.47961412037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45973.47961412037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45973.47961412037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45973.47961412037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45973.47961412037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45973.47961412037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45973.47961412037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45973.47961412037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45973.47961412037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45973.47961412037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45973.47961412037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45973.47961412037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45973.47961412037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45973.47961412037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45973.47961412037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45973.47961412037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45973.47961412037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45973.47961412037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45973.47961412037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45973.47961412037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45973.47961412037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45973.47961412037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45973.47961412037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45973.47961412037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45973.47961412037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45973.47961412037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45973.47961412037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45973.47961412037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45973.47961412037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45973.47961412037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45973.47961412037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45973.47961412037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45973.47961412037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45973.47961412037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45973.47961412037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45973.47961412037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45973.47961412037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45973.47961412037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45973.47961412037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45973.47961412037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45973.47961412037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45973.47961412037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45973.47961412037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45973.47961412037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45973.47961412037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45973.47961412037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45973.47961412037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45973.47961412037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45973.47961412037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45973.47961412037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45973.47961412037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45973.47961412037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45973.47961412037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45973.47961412037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45973.47961412037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45973.47961412037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45973.47961412037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45973.47961412037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45973.47961412037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45973.47961412037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45973.47961412037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45973.47961412037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45973.47961412037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45973.47961412037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45973.47961412037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45973.47961412037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45973.47961412037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45973.47961412037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45973.47961412037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45973.47961412037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45973.47961412037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45973.47961412037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45973.47961412037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45973.47961412037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45973.47961412037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45973.47961412037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45973.47961412037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45973.47961412037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45973.47961412037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45973.47961412037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45973.47961412037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45973.47961412037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45973.47961412037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45973.47961412037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45973.47961412037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45973.47961412037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45973.47961412037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45973.47961412037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45973.47961412037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45973.47961412037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45973.47961412037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45973.47961412037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45973.47961412037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45973.47961412037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45973.47961412037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45973.47961412037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45973.47961412037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45973.47961412037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45973.47961412037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45973.47961412037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45973.47961412037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45973.47961412037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45973.47961412037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45973.47961412037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45973.47961412037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45973.47961412037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45973.47961412037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45973.47961412037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45973.47961412037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45973.47961412037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45973.47961412037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45973.47961412037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45973.47961412037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45973.47961412037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45973.47961412037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45973.47961412037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45973.47961412037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45973.47961412037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45973.47961412037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45973.47961412037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45973.47961412037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45973.47961412037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45973.47961412037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45973.47961412037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45973.47961412037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45973.47961412037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45973.47961412037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45973.47961412037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45973.47961412037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45973.47961412037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45973.47961412037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45973.47961412037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45973.47961412037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45973.47961412037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45973.47961412037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45973.47961412037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45973.47961412037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45973.47961412037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45973.47961412037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45973.47961412037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45973.47961412037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45973.47961412037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45973.47961412037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45973.47961412037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45973.47961412037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45973.47961412037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45973.47961412037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45973.47961412037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45973.47961412037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45973.47961412037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45973.47961412037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45973.47961412037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45973.47961412037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45973.47961412037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45973.47961412037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45973.47961412037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45973.47961412037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45973.47961412037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45973.47961412037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45973.47961412037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45973.47961412037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45973.47961412037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45973.47961412037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45973.47961412037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45973.47961412037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45973.47961412037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45973.47961412037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45973.47961412037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45973.47961412037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45973.47961412037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45973.47961412037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45973.47961412037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45973.47961412037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45973.47961412037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45973.47961412037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45973.47961412037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45973.47961412037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45973.47961412037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45973.47961412037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45973.47961412037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45973.47961412037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45973.47961412037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45973.47961412037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45973.47961412037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45973.47961412037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45973.47961412037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45973.47961412037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45973.47961412037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45973.47961412037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45973.47961412037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45973.47961412037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45973.47961412037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45973.47961412037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45973.47961412037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45973.47961412037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45973.47961412037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45973.47961412037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45973.47961412037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45973.47961412037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45973.47961412037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45973.47961412037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45973.47961412037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45973.47961412037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45973.47961412037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45973.47961412037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45973.47961412037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45973.47961412037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45973.47961412037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45973.47961412037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45973.47961412037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45973.47961412037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45973.47961412037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45973.47961412037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45973.47961412037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45973.47961412037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45973.47961412037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45973.47961412037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45973.47961412037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45973.47961412037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45973.47961412037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45973.47961412037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45973.47961412037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45973.47961412037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45973.47961412037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45973.47961412037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45973.47961412037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45973.47961412037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45973.47961412037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45973.47961412037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45973.47961412037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45973.47961412037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45973.47961412037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45973.47961412037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45973.47961412037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45973.47961412037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45973.47961412037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45973.47961412037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45973.47961412037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45973.47961412037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45973.47961412037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45973.47961412037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45973.47961412037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45973.47961412037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45973.47961412037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45973.47961412037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45973.47961412037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45973.47961412037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45973.47961412037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45973.47961412037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45973.47961412037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45973.47961412037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45973.47961412037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45973.47961412037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45973.47961412037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45973.47961412037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45973.47961412037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45973.47961412037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45973.47961412037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45973.47961412037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45973.47961412037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45973.47961412037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45973.47961412037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45973.47961412037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45973.47961412037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45973.47961412037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45973.47961412037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45973.47961412037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45973.47961412037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45973.47961412037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45973.47961412037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45973.47961412037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45973.47961412037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45973.47961412037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45973.47961412037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45973.47961412037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45973.47961412037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45973.47961412037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45973.47961412037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45973.47961412037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45973.47961412037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45973.47961412037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45973.47961412037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45973.47961412037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45973.47961412037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45973.47961412037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45973.47961412037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45973.47961412037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45973.47961412037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45973.47961412037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45973.47961412037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45973.47961412037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45973.47961412037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45973.47961412037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45973.47961412037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45973.47961412037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45973.47961412037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45973.47961412037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45973.47961412037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45973.47961412037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45973.47961412037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45973.47961412037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45973.47961412037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45973.47961412037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45973.47961412037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45973.47961412037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45973.47961412037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45973.47961412037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45973.47961412037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45973.47961412037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45973.47961412037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45973.47961412037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45973.47961412037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45973.47961412037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45973.47961412037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45973.47961412037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45973.47961412037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45973.47961412037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45973.47961412037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45973.47961412037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45973.47961412037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45973.47961412037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45973.47961412037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45973.47961412037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45973.47961412037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45973.47961412037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45973.47961412037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45973.47961412037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45973.47961412037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45973.47961412037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45973.47961412037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45973.47961412037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45973.47961412037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45973.47961412037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45973.47961412037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45973.47961412037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45973.47961412037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45973.47961412037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45973.47961412037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45973.47961412037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45973.47961412037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45973.47961412037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45973.47961412037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45973.47961412037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45973.47961412037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45973.47961412037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45973.47961412037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45973.47961412037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45973.47961412037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45973.47961412037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45973.47961412037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45973.47961412037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45973.47961412037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45973.47961412037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45973.47961412037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45973.47961412037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45973.47961412037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45973.47961412037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45973.47961412037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45973.47961412037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45973.47961412037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45973.47961412037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45973.47961412037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45973.47961412037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45973.47961412037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45973.47961412037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45973.47961412037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45973.47961412037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45973.47961412037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45973.47961412037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45973.47961412037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45973.47961412037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45973.47961412037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45973.47961412037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45973.47961412037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45973.47961412037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45973.47961412037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45973.47961412037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45973.47961412037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45973.47961412037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45973.47961412037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45973.47961412037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45973.47961412037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45973.47961412037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45973.47961412037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45973.47961412037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45973.47961412037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45973.47961412037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45973.47961412037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45973.47961412037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45973.47961412037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45973.47961412037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45973.47961412037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45973.47961412037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45973.47961412037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45973.47961412037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45973.47961412037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45973.47961412037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45973.47961412037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45973.47961412037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45973.47961412037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45973.47961412037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45973.47961412037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45973.47961412037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45973.47961412037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45973.47961412037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45973.47961412037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45973.47961412037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45973.47961412037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45973.47961412037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45973.47961412037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45973.47961412037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45973.47961412037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45973.47961412037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45973.47961412037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45973.47961412037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45973.47961412037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45973.47961412037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45973.47961412037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45973.47961412037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45973.47961412037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45973.47961412037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45973.47961412037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45973.47961412037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45973.47961412037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45973.47961412037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45973.47961412037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45973.47961412037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45973.47961412037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45973.47961412037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45973.47961412037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45973.47961412037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45973.47961412037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45973.47961412037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45973.47961412037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45973.47961412037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45973.47961412037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45973.47961412037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45973.47961412037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45973.47961412037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45973.47961412037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45973.47961412037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45973.47961412037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45973.47961412037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45973.47961412037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45973.47961412037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45973.47961412037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45973.47961412037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45973.47961412037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45973.47961412037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45973.47961412037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45973.47961412037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45973.47961412037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45973.47961412037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45973.47961412037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45973.47961412037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45973.47961412037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45973.47961412037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45973.47961412037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45973.47961412037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45973.47961412037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45973.47961412037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45973.47961412037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45973.47961412037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45973.47961412037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45973.47961412037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45973.47961412037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45973.47961412037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45973.47961412037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45973.47961412037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45973.47961412037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45973.47961412037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45973.47961412037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45973.47961412037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45973.47961412037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45973.47961412037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45973.47961412037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45973.47961412037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45973.47961412037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45973.47961412037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45973.47961412037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45973.47961412037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45973.47961412037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45973.47961412037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45973.47961412037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45973.47961412037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45973.47961412037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45973.47961412037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45973.47961412037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45973.47961412037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45973.47961412037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45973.47961412037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45973.47961412037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45973.47961412037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45973.47961412037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45973.47961412037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45973.47961412037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45973.47961412037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45973.47961412037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45973.47961412037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45973.47961412037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45973.47961412037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45973.47961412037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45973.47961412037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45973.47961412037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45973.47961412037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45973.47961412037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45973.47961412037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45973.47961412037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45973.47961412037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45973.47961412037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45973.47961412037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45973.47961412037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45973.47961412037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45973.47961412037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45973.47961412037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45973.47961412037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45973.47961412037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45973.47961412037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45973.47961412037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45973.47961412037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45973.47961412037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45973.47961412037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45973.47961412037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45973.47961412037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45973.47961412037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45973.47961412037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45973.47961412037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45973.47961412037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45973.47961412037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45973.47961412037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45973.47961412037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45973.47961412037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45973.47961412037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45973.47961412037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45973.47961412037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45973.47961412037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45973.47961412037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45973.47961412037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45973.47961412037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45973.47961412037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45973.47961412037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45973.47961412037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45973.47961412037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45973.47961412037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45973.47961412037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45973.47961412037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45973.47961412037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45973.47961412037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45973.47961412037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45973.47961412037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45973.47961412037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45973.47961412037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45973.47961412037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45973.47961412037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45973.47961412037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45973.47961412037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45973.47961412037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45973.47961412037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45973.47961412037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45973.47961412037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45973.47961412037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45973.47961412037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45973.47961412037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45973.47961412037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45973.47961412037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45973.47961412037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45973.47961412037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45973.47961412037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45973.47961412037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45973.47961412037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45973.47961412037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45973.47961412037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45973.47961412037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45973.47961412037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45973.47961412037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45973.47961412037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45973.47961412037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45973.47961412037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45973.47961412037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45973.47961412037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45973.47961412037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45973.47961412037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45973.47961412037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45973.47961412037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45973.47961412037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45973.47961412037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45973.47961412037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45973.47961412037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45973.47961412037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45973.47961412037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269.99889652777347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7.1060879628930707E-2</v>
      </c>
      <c r="H3" s="96">
        <v>45973.402673611112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45973.47961412037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45973.47961412037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45973.47961412037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45973.47961412037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45973.47961412037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45973.47961412037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45973.47961412037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45973.47961412037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45973.47961412037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45973.47961412037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45973.47961412037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45973.47961412037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45973.47961412037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45973.47961412037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45973.47961412037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45973.47961412037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45973.47961412037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45973.47961412037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45973.47961412037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45973.47961412037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45973.47961412037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45973.47961412037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45973.47961412037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45973.47961412037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45973.47961412037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45973.47961412037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45973.47961412037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45973.47961412037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45973.47961412037</v>
      </c>
      <c r="H32" s="96"/>
      <c r="I32" s="135" t="str">
        <f>IFERROR(VLOOKUP(D32,DB!A:F,6,0),"")</f>
        <v/>
      </c>
      <c r="J32" s="135" t="str">
        <f>IFERROR(VLOOKUP(D32,DB!A:G,7,0),"")</f>
        <v/>
      </c>
      <c r="K32" s="98"/>
      <c r="L32" s="92" t="str">
        <f>IFERROR(VLOOKUP(D32,DB!A:I,9,0),"")</f>
        <v/>
      </c>
    </row>
    <row r="33" spans="1:12" ht="15" customHeight="1">
      <c r="A33" s="149"/>
      <c r="B33" s="149" t="str">
        <f>IFERROR(VLOOKUP(D33,DB!A:K,11,0),"")</f>
        <v/>
      </c>
      <c r="C33" s="150"/>
      <c r="D33" s="151"/>
      <c r="E33" s="152"/>
      <c r="F33" s="153"/>
      <c r="G33" s="97">
        <f ca="1">IFERROR(NOW()-F33,"")</f>
        <v>45973.47961412037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45973.47961412037</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45973.47961412037</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45973.47961412037</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45973.47961412037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45973.47961412037</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45973.47961412037</v>
      </c>
      <c r="H39" s="153"/>
      <c r="I39" s="149" t="str">
        <f>IFERROR(VLOOKUP(D39,DB!A:F,6,0),"")</f>
        <v/>
      </c>
      <c r="J39" s="149" t="str">
        <f>IFERROR(VLOOKUP(D39,DB!A:G,7,0),"")</f>
        <v/>
      </c>
      <c r="K39" s="154"/>
      <c r="L39" s="151" t="str">
        <f>IFERROR(VLOOKUP(D39,DB!A:I,9,0),"")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5"/>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81.64755393518135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47.290736805553024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24" ca="1" si="1">IFERROR(NOW()-F4,"")</f>
        <v>24.818503009257256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38735</v>
      </c>
      <c r="E6" s="124" t="s">
        <v>39021</v>
      </c>
      <c r="F6" s="125">
        <v>45973.442418981482</v>
      </c>
      <c r="G6" s="126">
        <f t="shared" ca="1" si="1"/>
        <v>3.7195138887909707E-2</v>
      </c>
      <c r="H6" s="125">
        <v>45973.436863425923</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4"/>
      <c r="G7" s="126">
        <f t="shared" ca="1" si="1"/>
        <v>45973.47961412037</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45973.47961412037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45973.47961412037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45973.47961412037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45973.47961412037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45973.47961412037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45973.47961412037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45973.47961412037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45973.47961412037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45973.47961412037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45973.47961412037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45973.47961412037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45973.47961412037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45973.47961412037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45973.47961412037</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45973.47961412037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45973.47961412037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45973.47961412037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ref="G25:G88" ca="1" si="2">IFERROR(NOW()-F25,"")</f>
        <v>45973.47961412037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45973.47961412037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45973.47961412037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45973.47961412037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45973.47961412037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45973.47961412037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45973.47961412037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45973.47961412037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45973.47961412037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45973.47961412037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45973.47961412037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45973.47961412037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45973.47961412037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45973.47961412037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45973.47961412037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45973.47961412037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45973.47961412037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45973.47961412037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45973.47961412037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45973.47961412037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45973.47961412037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45973.47961412037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45973.47961412037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45973.47961412037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45973.47961412037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45973.47961412037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45973.47961412037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45973.47961412037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45973.47961412037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45973.47961412037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45973.47961412037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45973.47961412037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45973.47961412037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45973.47961412037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45973.47961412037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45973.47961412037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45973.47961412037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45973.47961412037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45973.47961412037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45973.47961412037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45973.47961412037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45973.47961412037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45973.47961412037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45973.47961412037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45973.47961412037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45973.47961412037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45973.47961412037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45973.47961412037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45973.47961412037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45973.47961412037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45973.47961412037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45973.47961412037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45973.47961412037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45973.47961412037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45973.47961412037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45973.47961412037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45973.47961412037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45973.47961412037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45973.47961412037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45973.47961412037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45973.47961412037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45973.47961412037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45973.47961412037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45973.47961412037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ref="G89:G152" ca="1" si="3">IFERROR(NOW()-F89,"")</f>
        <v>45973.47961412037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45973.47961412037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45973.47961412037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45973.47961412037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45973.47961412037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45973.47961412037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45973.47961412037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45973.47961412037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45973.47961412037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45973.47961412037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45973.47961412037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45973.47961412037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45973.47961412037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45973.47961412037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45973.47961412037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45973.47961412037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45973.47961412037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45973.47961412037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45973.47961412037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45973.47961412037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45973.47961412037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45973.47961412037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45973.47961412037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45973.47961412037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45973.47961412037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45973.47961412037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45973.47961412037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45973.47961412037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45973.47961412037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45973.47961412037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45973.47961412037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45973.47961412037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45973.47961412037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45973.47961412037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45973.47961412037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45973.47961412037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45973.47961412037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45973.47961412037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45973.47961412037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45973.47961412037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45973.47961412037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45973.47961412037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45973.47961412037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45973.47961412037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45973.47961412037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45973.47961412037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45973.47961412037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45973.47961412037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45973.47961412037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45973.47961412037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45973.47961412037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45973.47961412037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45973.47961412037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45973.47961412037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45973.47961412037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45973.47961412037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45973.47961412037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45973.47961412037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45973.47961412037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45973.47961412037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45973.47961412037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45973.47961412037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45973.47961412037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45973.47961412037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ref="G153:G216" ca="1" si="4">IFERROR(NOW()-F153,"")</f>
        <v>45973.47961412037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45973.47961412037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45973.47961412037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45973.47961412037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45973.47961412037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45973.47961412037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45973.47961412037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45973.47961412037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45973.47961412037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45973.47961412037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45973.47961412037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45973.47961412037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45973.47961412037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45973.47961412037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45973.47961412037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45973.47961412037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45973.47961412037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45973.47961412037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45973.47961412037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45973.47961412037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45973.47961412037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45973.47961412037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45973.47961412037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45973.47961412037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45973.47961412037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45973.47961412037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45973.47961412037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45973.47961412037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45973.47961412037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45973.47961412037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45973.47961412037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45973.47961412037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45973.47961412037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45973.47961412037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45973.47961412037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45973.47961412037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45973.47961412037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45973.47961412037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45973.47961412037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45973.47961412037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45973.47961412037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45973.47961412037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45973.47961412037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45973.47961412037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45973.47961412037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45973.47961412037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45973.47961412037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45973.47961412037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45973.47961412037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45973.47961412037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45973.47961412037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45973.47961412037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45973.47961412037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45973.47961412037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45973.47961412037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45973.47961412037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45973.47961412037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45973.47961412037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45973.47961412037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45973.47961412037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45973.47961412037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45973.47961412037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45973.47961412037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45973.47961412037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ref="G217:G280" ca="1" si="5">IFERROR(NOW()-F217,"")</f>
        <v>45973.47961412037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45973.47961412037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45973.47961412037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45973.47961412037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45973.47961412037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45973.47961412037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45973.47961412037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45973.47961412037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45973.47961412037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45973.47961412037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45973.47961412037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45973.47961412037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45973.47961412037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45973.47961412037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45973.47961412037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45973.47961412037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45973.47961412037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45973.47961412037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45973.47961412037</v>
      </c>
      <c r="H235" s="124"/>
      <c r="I235" s="124" t="str">
        <f>IFERROR(VLOOKUP(D235,DB!A:F,6,0),"")</f>
        <v/>
      </c>
      <c r="J235" s="124" t="str">
        <f>IFERROR(VLOOKUP(D235,DB!A:G,7,0),"")</f>
        <v/>
      </c>
      <c r="K235" s="124"/>
      <c r="L235" s="124" t="str">
        <f>IFERROR(VLOOKUP(D235,DB!A:I,9,0),"")</f>
        <v/>
      </c>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sheetData>
  <dataValidations count="2">
    <dataValidation allowBlank="1" showInputMessage="1" showErrorMessage="1" sqref="E1" xr:uid="{920C6338-E771-4DAE-8C89-92A9093EA4DE}"/>
    <dataValidation type="list" allowBlank="1" showInputMessage="1" showErrorMessage="1" sqref="E2:E2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4" sqref="K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39121</v>
      </c>
      <c r="B2" s="141" t="str">
        <f>IFERROR(VLOOKUP(D2,DB!A:K,11,0),"")</f>
        <v>R6</v>
      </c>
      <c r="C2" s="142">
        <v>1</v>
      </c>
      <c r="D2" s="141" t="s">
        <v>30913</v>
      </c>
      <c r="E2" s="124" t="s">
        <v>39021</v>
      </c>
      <c r="F2" s="157">
        <v>45973.331250000003</v>
      </c>
      <c r="G2" s="105">
        <f t="shared" ref="G2:G61" ca="1" si="0">IFERROR(NOW()-F2,"-")</f>
        <v>0.14836412036675029</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64" t="s">
        <v>34266</v>
      </c>
      <c r="E3" s="124" t="s">
        <v>39021</v>
      </c>
      <c r="F3" s="143">
        <v>45973.434479166666</v>
      </c>
      <c r="G3" s="105">
        <f t="shared" ca="1" si="0"/>
        <v>4.5134953703382052E-2</v>
      </c>
      <c r="H3" s="143">
        <v>45973.425208333334</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61"/>
      <c r="E4" s="124"/>
      <c r="F4" s="143"/>
      <c r="G4" s="105">
        <f t="shared" ca="1" si="0"/>
        <v>45973.47961412037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45973.47961412037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45973.47961412037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45973.47961412037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45973.47961412037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45973.47961412037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45973.47961412037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45973.47961412037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45973.47961412037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45973.47961412037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45973.47961412037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45973.47961412037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45973.47961412037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45973.47961412037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45973.47961412037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45973.47961412037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45973.47961412037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45973.47961412037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45973.47961412037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45973.47961412037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45973.47961412037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45973.47961412037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45973.47961412037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45973.47961412037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45973.47961412037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45973.47961412037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45973.47961412037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45973.47961412037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45973.47961412037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45973.47961412037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45973.47961412037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45973.47961412037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45973.47961412037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45973.47961412037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45973.47961412037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45973.47961412037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45973.47961412037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45973.47961412037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45973.47961412037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45973.47961412037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45973.47961412037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45973.47961412037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45973.47961412037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45973.47961412037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45973.47961412037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45973.47961412037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45973.47961412037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45973.47961412037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45973.47961412037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45973.47961412037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45973.47961412037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45973.47961412037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45973.47961412037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45973.47961412037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45973.47961412037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45973.47961412037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45973.47961412037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45973.47961412037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45973.47961412037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45973.47961412037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45973.47961412037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45973.47961412037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45973.47961412037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45973.47961412037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45973.47961412037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45973.47961412037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45973.47961412037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45973.47961412037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45973.47961412037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45973.47961412037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45973.47961412037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45973.47961412037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45973.47961412037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45973.47961412037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45973.47961412037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45973.47961412037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45973.47961412037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45973.47961412037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45973.47961412037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45973.47961412037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45973.47961412037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45973.47961412037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45973.47961412037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45973.47961412037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45973.47961412037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45973.47961412037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45973.47961412037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45973.47961412037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45973.47961412037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45973.47961412037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45973.47961412037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45973.47961412037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45973.47961412037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45973.47961412037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45973.47961412037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45973.47961412037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45973.47961412037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45973.47961412037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45973.47961412037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45973.47961412037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45973.47961412037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45973.47961412037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45973.47961412037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45973.47961412037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45973.47961412037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45973.47961412037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45973.47961412037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45973.47961412037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45973.47961412037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45973.47961412037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45973.47961412037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45973.47961412037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45973.47961412037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45973.47961412037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45973.47961412037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45973.47961412037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45973.47961412037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45973.47961412037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45973.47961412037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45973.47961412037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45973.47961412037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45973.47961412037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45973.47961412037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45973.47961412037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45973.47961412037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45973.47961412037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45973.47961412037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45973.47961412037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45973.47961412037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45973.47961412037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45973.47961412037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45973.47961412037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45973.47961412037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45973.47961412037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45973.47961412037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45973.47961412037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45973.47961412037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45973.47961412037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45973.47961412037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45973.47961412037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45973.47961412037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45973.47961412037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45973.47961412037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45973.47961412037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45973.47961412037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45973.47961412037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45973.47961412037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45973.47961412037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45973.47961412037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45973.47961412037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45973.47961412037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45973.47961412037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45973.47961412037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45973.47961412037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45973.47961412037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45973.47961412037</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2025-11-12T08:30:39Z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