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41" documentId="13_ncr:1_{F6CB121F-512D-4AA6-A0C1-0FB36C537598}" xr6:coauthVersionLast="47" xr6:coauthVersionMax="47" xr10:uidLastSave="{F2772A32-9BF0-4BFD-8E37-6D7BCAF17661}"/>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<sst xmlns="http://schemas.openxmlformats.org/spreadsheetml/2006/main" count="180318" uniqueCount="39128">
  <si>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</si>
  <si>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</si>
  <si>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</si>
  <si>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</si>
  <si>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</si>
  <si>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</si>
  <si>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</si>
  <si>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</si>
  <si>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</si>
  <si>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</si>
  <si>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</si>
  <si>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</si>
  <si>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</si>
  <si>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</si>
  <si>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</si>
  <si>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</si>
  <si>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</si>
  <si>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</si>
  <si>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</si>
  <si>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</si>
  <si>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</si>
  <si>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</si>
  <si>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</si>
  <si>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</si>
  <si>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</si>
  <si>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</si>
  <si>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</si>
  <si>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</si>
  <si>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</si>
  <si>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</si>
  <si>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</si>
  <si>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</si>
  <si>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</si>
  <si>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</si>
  <si>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</si>
  <si>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</si>
  <si>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</si>
  <si>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</si>
  <si>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</si>
  <si>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</si>
  <si>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</si>
  <si>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</si>
  <si>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</si>
  <si>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</si>
  <si>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</si>
  <si>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</si>
  <si>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</si>
  <si>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</si>
  <si>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</si>
  <si>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</si>
  <si>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</si>
  <si>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</si>
  <si>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</si>
  <si>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</si>
  <si>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</si>
  <si>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</si>
  <si>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</si>
  <si>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</si>
  <si>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</si>
  <si>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</si>
  <si>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</si>
  <si>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</si>
  <si>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</si>
  <si>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</si>
  <si>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</si>
  <si>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</si>
  <si>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</si>
  <si>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</si>
  <si>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</si>
  <si>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</si>
  <si>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</si>
  <si>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</si>
  <si>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</si>
  <si>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</si>
  <si>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</si>
  <si>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</si>
  <si>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</si>
  <si>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</si>
  <si>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</si>
  <si>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</si>
  <si>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</si>
  <si>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</si>
  <si>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</si>
  <si>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</si>
  <si>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</si>
  <si>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</si>
  <si>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</si>
  <si>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</si>
  <si>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</si>
  <si>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</si>
  <si>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</si>
  <si>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</si>
  <si>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</si>
  <si>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</si>
  <si>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</si>
  <si>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</si>
  <si>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</si>
  <si>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</si>
  <si>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</si>
  <si>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</si>
  <si>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</si>
  <si>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</si>
  <si>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</si>
  <si>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</si>
  <si>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</si>
  <si>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</si>
  <si>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</si>
  <si>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</si>
  <si>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</si>
  <si>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</si>
  <si>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</si>
  <si>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</si>
  <si>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</si>
  <si>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</si>
  <si>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</si>
  <si>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</si>
  <si>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</si>
  <si>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</si>
  <si>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</si>
  <si>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</si>
  <si>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</si>
  <si>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</si>
  <si>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</si>
  <si>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</si>
  <si>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</si>
  <si>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</si>
  <si>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</si>
  <si>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</si>
  <si>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</si>
  <si>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</si>
  <si>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</si>
  <si>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</si>
  <si>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</si>
  <si>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</si>
  <si>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</si>
  <si>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</si>
  <si>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</si>
  <si>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</si>
  <si>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</si>
  <si>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</si>
  <si>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</si>
  <si>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</si>
  <si>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</si>
  <si>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</si>
  <si>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</si>
  <si>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</si>
  <si>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</si>
  <si>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</si>
  <si>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</si>
  <si>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</si>
  <si>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</si>
  <si>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</si>
  <si>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</si>
  <si>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</si>
  <si>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</si>
  <si>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</si>
  <si>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</si>
  <si>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</si>
  <si>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</si>
  <si>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</si>
  <si>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</si>
  <si>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</si>
  <si>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</si>
  <si>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</si>
  <si>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</si>
  <si>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</si>
  <si>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</si>
  <si>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</si>
  <si>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</si>
  <si>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</si>
  <si>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</si>
  <si>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</si>
  <si>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</si>
  <si>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</si>
  <si>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</si>
  <si>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</si>
  <si>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</si>
  <si>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</si>
  <si>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</si>
  <si>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</si>
  <si>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</si>
  <si>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</si>
  <si>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</si>
  <si>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</si>
  <si>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</si>
  <si>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</si>
  <si>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</si>
  <si>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</si>
  <si>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</si>
  <si>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</si>
  <si>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</si>
  <si>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</si>
  <si>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</si>
  <si>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</si>
  <si>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</si>
  <si>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</si>
  <si>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</si>
  <si>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</si>
  <si>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</si>
  <si>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</si>
  <si>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</si>
  <si>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</si>
  <si>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</si>
  <si>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</si>
  <si>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</si>
  <si>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</si>
  <si>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</si>
  <si>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</si>
  <si>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</si>
  <si>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</si>
  <si>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</si>
  <si>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</si>
  <si>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</si>
  <si>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</si>
  <si>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</si>
  <si>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</si>
  <si>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</si>
  <si>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</si>
  <si>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</si>
  <si>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</si>
  <si>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</si>
  <si>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</si>
  <si>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</si>
  <si>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</si>
  <si>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</si>
  <si>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</si>
  <si>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</si>
  <si>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</si>
  <si>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</si>
  <si>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</si>
  <si>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</si>
  <si>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</si>
  <si>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</si>
  <si>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</si>
  <si>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</si>
  <si>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</si>
  <si>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</si>
  <si>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</si>
  <si>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</si>
  <si>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</si>
  <si>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</si>
  <si>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</si>
  <si>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</si>
  <si>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</si>
  <si>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</si>
  <si>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</si>
  <si>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</si>
  <si>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</si>
  <si>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</si>
  <si>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</si>
  <si>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</si>
  <si>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</si>
  <si>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</si>
  <si>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</si>
  <si>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</si>
  <si>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</si>
  <si>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</si>
  <si>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</si>
  <si>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</si>
  <si>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</si>
  <si>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</si>
  <si>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</si>
  <si>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</si>
  <si>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</si>
  <si>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</si>
  <si>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</si>
  <si>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</si>
  <si>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</si>
  <si>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</si>
  <si>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</si>
  <si>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</si>
  <si>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</si>
  <si>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</si>
  <si>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</si>
  <si>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</si>
  <si>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</si>
  <si>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</si>
  <si>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</si>
  <si>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</si>
  <si>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</si>
  <si>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</si>
  <si>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</si>
  <si>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</si>
  <si>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</si>
  <si>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</si>
  <si>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</si>
  <si>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</si>
  <si>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</si>
  <si>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</si>
  <si>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</si>
  <si>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</si>
  <si>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</si>
  <si>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</si>
  <si>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</si>
  <si>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</si>
  <si>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</si>
  <si>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</si>
  <si>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</si>
  <si>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</si>
  <si>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</si>
  <si>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</si>
  <si>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</si>
  <si>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</si>
  <si>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</si>
  <si>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</si>
  <si>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</si>
  <si>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</si>
  <si>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</si>
  <si>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</si>
  <si>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</si>
  <si>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</si>
  <si>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</si>
  <si>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</si>
  <si>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</si>
  <si>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</si>
  <si>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</si>
  <si>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</si>
  <si>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</si>
  <si>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</si>
  <si>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</si>
  <si>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</si>
  <si>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</si>
  <si>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</si>
  <si>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</si>
  <si>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</si>
  <si>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</si>
  <si>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</si>
  <si>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</si>
  <si>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</si>
  <si>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</si>
  <si>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</si>
  <si>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</si>
  <si>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</si>
  <si>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</si>
  <si>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</si>
  <si>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</si>
  <si>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</si>
  <si>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</si>
  <si>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</si>
  <si>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</si>
  <si>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</si>
  <si>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</si>
  <si>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</si>
  <si>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</si>
  <si>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</si>
  <si>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</si>
  <si>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</si>
  <si>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</si>
  <si>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</si>
  <si>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</si>
  <si>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</si>
  <si>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</si>
  <si>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</si>
  <si>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</si>
  <si>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</si>
  <si>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</si>
  <si>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</si>
  <si>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</si>
  <si>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</si>
  <si>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</si>
  <si>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</si>
  <si>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</si>
  <si>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</si>
  <si>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</si>
  <si>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</si>
  <si>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</si>
  <si>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</si>
  <si>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</si>
  <si>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</si>
  <si>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</si>
  <si>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</si>
  <si>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</si>
  <si>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</si>
  <si>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</si>
  <si>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</si>
  <si>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</si>
  <si>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</si>
  <si>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</si>
  <si>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</si>
  <si>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</si>
  <si>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</si>
  <si>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</si>
  <si>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</si>
  <si>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</si>
  <si>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</si>
  <si>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</si>
  <si>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</si>
  <si>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</si>
  <si>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</si>
  <si>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</si>
  <si>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</si>
  <si>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</si>
  <si>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</si>
  <si>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</si>
  <si>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</si>
  <si>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</si>
  <si>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</si>
  <si>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</si>
  <si>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</si>
  <si>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</si>
  <si>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</si>
  <si>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</si>
  <si>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</si>
  <si>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</si>
  <si>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</si>
  <si>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</si>
  <si>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</si>
  <si>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</si>
  <si>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</si>
  <si>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</si>
  <si>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</si>
  <si>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</si>
  <si>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</si>
  <si>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</si>
  <si>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</si>
  <si>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</si>
  <si>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</si>
  <si>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</si>
  <si>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</si>
  <si>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</si>
  <si>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</si>
  <si>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</si>
  <si>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</si>
  <si>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</si>
  <si>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</si>
  <si>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</si>
  <si>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</si>
  <si>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</si>
  <si>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</si>
  <si>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</si>
  <si>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</si>
  <si>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</si>
  <si>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</si>
  <si>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</si>
  <si>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</si>
  <si>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</si>
  <si>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</si>
  <si>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</si>
  <si>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</si>
  <si>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</si>
  <si>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</si>
  <si>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</si>
  <si>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</si>
  <si>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</si>
  <si>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</si>
  <si>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</si>
  <si>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</si>
  <si>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</si>
  <si>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</si>
  <si>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</si>
  <si>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</si>
  <si>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</si>
  <si>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</si>
  <si>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</si>
  <si>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</si>
  <si>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</si>
  <si>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</si>
  <si>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</si>
  <si>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</si>
  <si>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</si>
  <si>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</si>
  <si>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</si>
  <si>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</si>
  <si>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</si>
  <si>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</si>
  <si>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</si>
  <si>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</si>
  <si>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</si>
  <si>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</si>
  <si>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</si>
  <si>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</si>
  <si>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</si>
  <si>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</si>
  <si>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</si>
  <si>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</si>
  <si>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</si>
  <si>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</si>
  <si>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</si>
  <si>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</si>
  <si>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</si>
  <si>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</si>
  <si>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</si>
  <si>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</si>
  <si>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</si>
  <si>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</si>
  <si>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</si>
  <si>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</si>
  <si>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</si>
  <si>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</si>
  <si>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</si>
  <si>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</si>
  <si>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</si>
  <si>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</si>
  <si>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</si>
  <si>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</si>
  <si>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</si>
  <si>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</si>
  <si>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</si>
  <si>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</si>
  <si>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</si>
  <si>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</si>
  <si>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</si>
  <si>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</si>
  <si>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</si>
  <si>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</si>
  <si>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</si>
  <si>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</si>
  <si>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</si>
  <si>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</si>
  <si>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</si>
  <si>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</si>
  <si>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</si>
  <si>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</si>
  <si>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</si>
  <si>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</si>
  <si>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</si>
  <si>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</si>
  <si>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</si>
  <si>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</si>
  <si>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</si>
  <si>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</si>
  <si>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</si>
  <si>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</si>
  <si>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</si>
  <si>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</si>
  <si>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</si>
  <si>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</si>
  <si>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</si>
  <si>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</si>
  <si>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</si>
  <si>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</si>
  <si>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</si>
  <si>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</si>
  <si>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</si>
  <si>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</si>
  <si>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</si>
  <si>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</si>
  <si>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</si>
  <si>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</si>
  <si>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</si>
  <si>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</si>
  <si>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</si>
  <si>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</si>
  <si>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</si>
  <si>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</si>
  <si>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</si>
  <si>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</si>
  <si>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</si>
  <si>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</si>
  <si>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</si>
  <si>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</si>
  <si>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</si>
  <si>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</si>
  <si>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</si>
  <si>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</si>
  <si>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</si>
  <si>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</si>
  <si>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</si>
  <si>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</si>
  <si>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</si>
  <si>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</si>
  <si>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</si>
  <si>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</si>
  <si>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</si>
  <si>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</si>
  <si>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</si>
  <si>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</si>
  <si>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</si>
  <si>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</si>
  <si>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</si>
  <si>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</si>
  <si>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</si>
  <si>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</si>
  <si>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</si>
  <si>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</si>
  <si>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</si>
  <si>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</si>
  <si>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</si>
  <si>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</si>
  <si>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</si>
  <si>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</si>
  <si>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</si>
  <si>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</si>
  <si>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</si>
  <si>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</si>
  <si>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</si>
  <si>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</si>
  <si>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</si>
  <si>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</si>
  <si>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</si>
  <si>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</si>
  <si>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</si>
  <si>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</si>
  <si>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</si>
  <si>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</si>
  <si>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</si>
  <si>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</si>
  <si>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</si>
  <si>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</si>
  <si>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</si>
  <si>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</si>
  <si>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</si>
  <si>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</si>
  <si>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</si>
  <si>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</si>
  <si>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</si>
  <si>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</si>
  <si>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</si>
  <si>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</si>
  <si>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</si>
  <si>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</si>
  <si>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</si>
  <si>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</si>
  <si>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</si>
  <si>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</si>
  <si>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</si>
  <si>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</si>
  <si>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</si>
  <si>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</si>
  <si>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</si>
  <si>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</si>
  <si>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</si>
  <si>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</si>
  <si>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</si>
  <si>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</si>
  <si>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</si>
  <si>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</si>
  <si>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</si>
  <si>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</si>
  <si>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</si>
  <si>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</si>
  <si>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</si>
  <si>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</si>
  <si>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</si>
  <si>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</si>
  <si>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</si>
  <si>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</si>
  <si>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</si>
  <si>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</si>
  <si>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</si>
  <si>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</si>
  <si>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</si>
  <si>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</si>
  <si>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</si>
  <si>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</si>
  <si>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</si>
  <si>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</si>
  <si>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</si>
  <si>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</si>
  <si>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</si>
  <si>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</si>
  <si>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</si>
  <si>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</si>
  <si>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</si>
  <si>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</si>
  <si>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</si>
  <si>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</si>
  <si>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</si>
  <si>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</si>
  <si>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</si>
  <si>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</si>
  <si>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</si>
  <si>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</si>
  <si>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</si>
  <si>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</si>
  <si>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</si>
  <si>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</si>
  <si>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</si>
  <si>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</si>
  <si>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</si>
  <si>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</si>
  <si>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</si>
  <si>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</si>
  <si>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</si>
  <si>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</si>
  <si>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</si>
  <si>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</si>
  <si>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</si>
  <si>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</si>
  <si>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</si>
  <si>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</si>
  <si>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</si>
  <si>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</si>
  <si>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</si>
  <si>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</si>
  <si>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</si>
  <si>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</si>
  <si>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</si>
  <si>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</si>
  <si>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</si>
  <si>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</si>
  <si>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</si>
  <si>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</si>
  <si>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</si>
  <si>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</si>
  <si>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</si>
  <si>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</si>
  <si>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</si>
  <si>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</si>
  <si>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</si>
  <si>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</si>
  <si>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</si>
  <si>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</si>
  <si>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</si>
  <si>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</si>
  <si>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</si>
  <si>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</si>
  <si>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</si>
  <si>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</si>
  <si>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</si>
  <si>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</si>
  <si>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</si>
  <si>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</si>
  <si>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</si>
  <si>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</si>
  <si>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</si>
  <si>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</si>
  <si>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</si>
  <si>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</si>
  <si>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</si>
  <si>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</si>
  <si>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</si>
  <si>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</si>
  <si>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</si>
  <si>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</si>
  <si>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</si>
  <si>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</si>
  <si>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</si>
  <si>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</si>
  <si>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</si>
  <si>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</si>
  <si>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</si>
  <si>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</si>
  <si>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</si>
  <si>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</si>
  <si>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</si>
  <si>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</si>
  <si>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</si>
  <si>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</si>
  <si>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</si>
  <si>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</si>
  <si>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</si>
  <si>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</si>
  <si>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</si>
  <si>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</si>
  <si>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</si>
  <si>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</si>
  <si>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</si>
  <si>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</si>
  <si>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</si>
  <si>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</si>
  <si>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</si>
  <si>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</si>
  <si>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</si>
  <si>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</si>
  <si>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</si>
  <si>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</si>
  <si>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</si>
  <si>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</si>
  <si>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</si>
  <si>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</si>
  <si>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</si>
  <si>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</si>
  <si>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</si>
  <si>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</si>
  <si>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</si>
  <si>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</si>
  <si>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</si>
  <si>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</si>
  <si>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</si>
  <si>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</si>
  <si>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</si>
  <si>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</si>
  <si>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</si>
  <si>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</si>
  <si>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</si>
  <si>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</si>
  <si>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</si>
  <si>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</si>
  <si>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</si>
  <si>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</si>
  <si>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</si>
  <si>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</si>
  <si>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</si>
  <si>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</si>
  <si>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</si>
  <si>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</si>
  <si>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</si>
  <si>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</si>
  <si>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</si>
  <si>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</si>
  <si>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</si>
  <si>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</si>
  <si>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</si>
  <si>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</si>
  <si>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</si>
  <si>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</si>
  <si>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</si>
  <si>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</si>
  <si>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</si>
  <si>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</si>
  <si>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</si>
  <si>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</si>
  <si>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</si>
  <si>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</si>
  <si>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</si>
  <si>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</si>
  <si>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</si>
  <si>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</si>
  <si>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</si>
  <si>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</si>
  <si>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</si>
  <si>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</si>
  <si>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</si>
  <si>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</si>
  <si>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</si>
  <si>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</si>
  <si>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</si>
  <si>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</si>
  <si>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</si>
  <si>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</si>
  <si>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</si>
  <si>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</si>
  <si>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</si>
  <si>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</si>
  <si>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</si>
  <si>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</si>
  <si>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</si>
  <si>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</si>
  <si>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</si>
  <si>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</si>
  <si>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</si>
  <si>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</si>
  <si>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</si>
  <si>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</si>
  <si>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</si>
  <si>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</si>
  <si>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</si>
  <si>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</si>
  <si>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</si>
  <si>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</si>
  <si>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</si>
  <si>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</si>
  <si>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</si>
  <si>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</si>
  <si>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</si>
  <si>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</si>
  <si>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</si>
  <si>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</si>
  <si>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</si>
  <si>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</si>
  <si>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</si>
  <si>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</si>
  <si>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</si>
  <si>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</si>
  <si>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</si>
  <si>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</si>
  <si>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</si>
  <si>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</si>
  <si>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</si>
  <si>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</si>
  <si>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</si>
  <si>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</si>
  <si>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</si>
  <si>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</si>
  <si>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</si>
  <si>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</si>
  <si>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</si>
  <si>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</si>
  <si>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</si>
  <si>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</si>
  <si>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</si>
  <si>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</si>
  <si>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</si>
  <si>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</si>
  <si>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</si>
  <si>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</si>
  <si>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</si>
  <si>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</si>
  <si>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</si>
  <si>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</si>
  <si>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</si>
  <si>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</si>
  <si>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</si>
  <si>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</si>
  <si>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</si>
  <si>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</si>
  <si>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</si>
  <si>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</si>
  <si>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</si>
  <si>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</si>
  <si>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</si>
  <si>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</si>
  <si>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</si>
  <si>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</si>
  <si>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</si>
  <si>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</si>
  <si>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</si>
  <si>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</si>
  <si>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</si>
  <si>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</si>
  <si>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</si>
  <si>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</si>
  <si>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</si>
  <si>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</si>
  <si>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</si>
  <si>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</si>
  <si>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</si>
  <si>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</si>
  <si>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</si>
  <si>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</si>
  <si>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</si>
  <si>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</si>
  <si>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</si>
  <si>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</si>
  <si>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</si>
  <si>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</si>
  <si>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</si>
  <si>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</si>
  <si>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</si>
  <si>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</si>
  <si>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</si>
  <si>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</si>
  <si>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</si>
  <si>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</si>
  <si>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</si>
  <si>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</si>
  <si>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</si>
  <si>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</si>
  <si>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</si>
  <si>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</si>
  <si>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</si>
  <si>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</si>
  <si>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</si>
  <si>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</si>
  <si>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</si>
  <si>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</si>
  <si>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</si>
  <si>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</si>
  <si>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</si>
  <si>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</si>
  <si>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</si>
  <si>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</si>
  <si>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</si>
  <si>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</si>
  <si>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</si>
  <si>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</si>
  <si>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</si>
  <si>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</si>
  <si>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</si>
  <si>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</si>
  <si>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</si>
  <si>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</si>
  <si>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</si>
  <si>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</si>
  <si>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</si>
  <si>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</si>
  <si>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</si>
  <si>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</si>
  <si>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</si>
  <si>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</si>
  <si>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</si>
  <si>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</si>
  <si>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</si>
  <si>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</si>
  <si>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</si>
  <si>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</si>
  <si>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</si>
  <si>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</si>
  <si>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</si>
  <si>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</si>
  <si>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</si>
  <si>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</si>
  <si>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</si>
  <si>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</si>
  <si>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</si>
  <si>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</si>
  <si>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</si>
  <si>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</si>
  <si>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</si>
  <si>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</si>
  <si>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</si>
  <si>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</si>
  <si>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</si>
  <si>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</si>
  <si>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</si>
  <si>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</si>
  <si>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</si>
  <si>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</si>
  <si>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</si>
  <si>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</si>
  <si>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</si>
  <si>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</si>
  <si>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</si>
  <si>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</si>
  <si>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</si>
  <si>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</si>
  <si>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</si>
  <si>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</si>
  <si>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</si>
  <si>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</si>
  <si>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</si>
  <si>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</si>
  <si>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</si>
  <si>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</si>
  <si>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</si>
  <si>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</si>
  <si>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</si>
  <si>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</si>
  <si>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</si>
  <si>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</si>
  <si>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</si>
  <si>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</si>
  <si>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</si>
  <si>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</si>
  <si>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</si>
  <si>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</si>
  <si>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</si>
  <si>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</si>
  <si>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</si>
  <si>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</si>
  <si>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</si>
  <si>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</si>
  <si>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</si>
  <si>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</si>
  <si>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</si>
  <si>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</si>
  <si>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</si>
  <si>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</si>
  <si>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</si>
  <si>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</si>
  <si>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</si>
  <si>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</si>
  <si>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</si>
  <si>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</si>
  <si>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</si>
  <si>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</si>
  <si>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</si>
  <si>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</si>
  <si>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</si>
  <si>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</si>
  <si>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</si>
  <si>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</si>
  <si>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</si>
  <si>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</si>
  <si>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</si>
  <si>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</si>
  <si>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</si>
  <si>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</si>
  <si>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</si>
  <si>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</si>
  <si>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</si>
  <si>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</si>
  <si>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</si>
  <si>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</si>
  <si>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</si>
  <si>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</si>
  <si>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</si>
  <si>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</si>
  <si>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</si>
  <si>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</si>
  <si>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</si>
  <si>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</si>
  <si>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</si>
  <si>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</si>
  <si>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</si>
  <si>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</si>
  <si>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</si>
  <si>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</si>
  <si>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</si>
  <si>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</si>
  <si>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</si>
  <si>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</si>
  <si>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</si>
  <si>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</si>
  <si>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</si>
  <si>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</si>
  <si>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</si>
  <si>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</si>
  <si>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</si>
  <si>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</si>
  <si>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</si>
  <si>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</si>
  <si>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</si>
  <si>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</si>
  <si>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</si>
  <si>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</si>
  <si>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</si>
  <si>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</si>
  <si>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</si>
  <si>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</si>
  <si>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</si>
  <si>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</si>
  <si>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</si>
  <si>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</si>
  <si>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</si>
  <si>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</si>
  <si>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</si>
  <si>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</si>
  <si>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</si>
  <si>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</si>
  <si>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</si>
  <si>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</si>
  <si>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</si>
  <si>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</si>
  <si>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</si>
  <si>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</si>
  <si>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</si>
  <si>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</si>
  <si>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</si>
  <si>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</si>
  <si>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</si>
  <si>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</si>
  <si>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</si>
  <si>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</si>
  <si>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</si>
  <si>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</si>
  <si>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</si>
  <si>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</si>
  <si>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</si>
  <si>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</si>
  <si>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</si>
  <si>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</si>
  <si>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</si>
  <si>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</si>
  <si>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</si>
  <si>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</si>
  <si>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</si>
  <si>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</si>
  <si>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</si>
  <si>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</si>
  <si>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</si>
  <si>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</si>
  <si>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</si>
  <si>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</si>
  <si>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</si>
  <si>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</si>
  <si>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</si>
  <si>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</si>
  <si>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</si>
  <si>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</si>
  <si>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</si>
  <si>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</si>
  <si>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</si>
  <si>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</si>
  <si>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</si>
  <si>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</si>
  <si>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</si>
  <si>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</si>
  <si>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</si>
  <si>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</si>
  <si>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</si>
  <si>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</si>
  <si>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</si>
  <si>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</si>
  <si>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</si>
  <si>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</si>
  <si>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</si>
  <si>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</si>
  <si>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</si>
  <si>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</si>
  <si>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</si>
  <si>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</si>
  <si>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</si>
  <si>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</si>
  <si>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</si>
  <si>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</si>
  <si>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</si>
  <si>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</si>
  <si>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</si>
  <si>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</si>
  <si>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</si>
  <si>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</si>
  <si>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</si>
  <si>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</si>
  <si>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</si>
  <si>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</si>
  <si>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</si>
  <si>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</si>
  <si>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</si>
  <si>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</si>
  <si>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</si>
  <si>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</si>
  <si>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</si>
  <si>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</si>
  <si>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</si>
  <si>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</si>
  <si>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</si>
  <si>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</si>
  <si>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</si>
  <si>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</si>
  <si>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</si>
  <si>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</si>
  <si>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</si>
  <si>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</si>
  <si>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</si>
  <si>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</si>
  <si>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</si>
  <si>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</si>
  <si>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</si>
  <si>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</si>
  <si>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</si>
  <si>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</si>
  <si>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</si>
  <si>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</si>
  <si>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</si>
  <si>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</si>
  <si>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</si>
  <si>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</si>
  <si>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</si>
  <si>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</si>
  <si>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</si>
  <si>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</si>
  <si>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</si>
  <si>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</si>
  <si>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</si>
  <si>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</si>
  <si>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</si>
  <si>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</si>
  <si>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</si>
  <si>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</si>
  <si>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</si>
  <si>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</si>
  <si>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</si>
  <si>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</si>
  <si>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</si>
  <si>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</si>
  <si>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</si>
  <si>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</si>
  <si>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</si>
  <si>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</si>
  <si>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</si>
  <si>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</si>
  <si>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</si>
  <si>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</si>
  <si>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</si>
  <si>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</si>
  <si>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</si>
  <si>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</si>
  <si>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</si>
  <si>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</si>
  <si>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</si>
  <si>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</si>
  <si>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</si>
  <si>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</si>
  <si>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</si>
  <si>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</si>
  <si>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</si>
  <si>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</si>
  <si>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</si>
  <si>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</si>
  <si>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</si>
  <si>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</si>
  <si>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</si>
  <si>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</si>
  <si>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</si>
  <si>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</si>
  <si>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</si>
  <si>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</si>
  <si>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</si>
  <si>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</si>
  <si>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</si>
  <si>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</si>
  <si>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</si>
  <si>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</si>
  <si>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</si>
  <si>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</si>
  <si>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</si>
  <si>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</si>
  <si>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</si>
  <si>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</si>
  <si>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</si>
  <si>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</si>
  <si>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</si>
  <si>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</si>
  <si>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</si>
  <si>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</si>
  <si>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</si>
  <si>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</si>
  <si>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</si>
  <si>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</si>
  <si>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</si>
  <si>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</si>
  <si>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</si>
  <si>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</si>
  <si>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</si>
  <si>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</si>
  <si>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</si>
  <si>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</si>
  <si>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</si>
  <si>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</si>
  <si>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</si>
  <si>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</si>
  <si>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</si>
  <si>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</si>
  <si>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</si>
  <si>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</si>
  <si>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</si>
  <si>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</si>
  <si>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</si>
  <si>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</si>
  <si>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</si>
  <si>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</si>
  <si>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</si>
  <si>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</si>
  <si>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</si>
  <si>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</si>
  <si>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</si>
  <si>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</si>
  <si>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</si>
  <si>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</si>
  <si>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</si>
  <si>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</si>
  <si>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</si>
  <si>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</si>
  <si>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</si>
  <si>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</si>
  <si>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</si>
  <si>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</si>
  <si>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</si>
  <si>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</si>
  <si>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</si>
  <si>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</si>
  <si>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</si>
  <si>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</si>
  <si>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</si>
  <si>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</si>
  <si>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</si>
  <si>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</si>
  <si>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</si>
  <si>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</si>
  <si>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</si>
  <si>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</si>
  <si>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</si>
  <si>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</si>
  <si>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</si>
  <si>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</si>
  <si>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</si>
  <si>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</si>
  <si>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</si>
  <si>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</si>
  <si>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</si>
  <si>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</si>
  <si>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</si>
  <si>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</si>
  <si>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</si>
  <si>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</si>
  <si>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</si>
  <si>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</si>
  <si>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</si>
  <si>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</si>
  <si>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</si>
  <si>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</si>
  <si>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</si>
  <si>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</si>
  <si>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</si>
  <si>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</si>
  <si>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</si>
  <si>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</si>
  <si>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</si>
  <si>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</si>
  <si>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</si>
  <si>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</si>
  <si>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</si>
  <si>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</si>
  <si>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</si>
  <si>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</si>
  <si>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</si>
  <si>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</si>
  <si>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</si>
  <si>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</si>
  <si>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</si>
  <si>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</si>
  <si>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</si>
  <si>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</si>
  <si>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</si>
  <si>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</si>
  <si>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</si>
  <si>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</si>
  <si>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</si>
  <si>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</si>
  <si>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</si>
  <si>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</si>
  <si>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</si>
  <si>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</si>
  <si>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</si>
  <si>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</si>
  <si>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</si>
  <si>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</si>
  <si>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</si>
  <si>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</si>
  <si>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</si>
  <si>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</si>
  <si>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</si>
  <si>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</si>
  <si>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</si>
  <si>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</si>
  <si>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</si>
  <si>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</si>
  <si>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</si>
  <si>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</si>
  <si>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</si>
  <si>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</si>
  <si>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</si>
  <si>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</si>
  <si>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</si>
  <si>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</si>
  <si>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</si>
  <si>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</si>
  <si>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</si>
  <si>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</si>
  <si>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</si>
  <si>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</si>
  <si>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</si>
  <si>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</si>
  <si>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</si>
  <si>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</si>
  <si>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</si>
  <si>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</si>
  <si>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</si>
  <si>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</si>
  <si>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</si>
  <si>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</si>
  <si>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</si>
  <si>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</si>
  <si>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</si>
  <si>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</si>
  <si>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</si>
  <si>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</si>
  <si>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</si>
  <si>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</si>
  <si>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</si>
  <si>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</si>
  <si>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</si>
  <si>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</si>
  <si>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</si>
  <si>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</si>
  <si>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</si>
  <si>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</si>
  <si>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</si>
  <si>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</si>
  <si>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</si>
  <si>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</si>
  <si>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</si>
  <si>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</si>
  <si>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</si>
  <si>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</si>
  <si>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</si>
  <si>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</si>
  <si>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</si>
  <si>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</si>
  <si>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</si>
  <si>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</si>
  <si>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</si>
  <si>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</si>
  <si>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</si>
  <si>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</si>
  <si>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</si>
  <si>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</si>
  <si>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</si>
  <si>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</si>
  <si>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</si>
  <si>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</si>
  <si>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</si>
  <si>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</si>
  <si>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</si>
  <si>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</si>
  <si>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</si>
  <si>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</si>
  <si>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</si>
  <si>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</si>
  <si>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</si>
  <si>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</si>
  <si>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</si>
  <si>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</si>
  <si>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</si>
  <si>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</si>
  <si>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</si>
  <si>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</si>
  <si>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</si>
  <si>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</si>
  <si>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</si>
  <si>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</si>
  <si>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</si>
  <si>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</si>
  <si>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</si>
  <si>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</si>
  <si>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</si>
  <si>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</si>
  <si>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</si>
  <si>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</si>
  <si>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</si>
  <si>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</si>
  <si>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</si>
  <si>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</si>
  <si>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</si>
  <si>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</si>
  <si>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</si>
  <si>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</si>
  <si>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</si>
  <si>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</si>
  <si>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</si>
  <si>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</si>
  <si>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</si>
  <si>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</si>
  <si>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</si>
  <si>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</si>
  <si>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</si>
  <si>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</si>
  <si>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</si>
  <si>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</si>
  <si>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</si>
  <si>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</si>
  <si>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</si>
  <si>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</si>
  <si>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</si>
  <si>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</si>
  <si>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</si>
  <si>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</si>
  <si>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</si>
  <si>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</si>
  <si>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</si>
  <si>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</si>
  <si>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</si>
  <si>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</si>
  <si>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</si>
  <si>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</si>
  <si>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</si>
  <si>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</si>
  <si>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</si>
  <si>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</si>
  <si>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</si>
  <si>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</si>
  <si>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</si>
  <si>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</si>
  <si>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</si>
  <si>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</si>
  <si>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</si>
  <si>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</si>
  <si>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</si>
  <si>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</si>
  <si>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</si>
  <si>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</si>
  <si>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</si>
  <si>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</si>
  <si>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</si>
  <si>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</si>
  <si>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</si>
  <si>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</si>
  <si>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</si>
  <si>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</si>
  <si>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</si>
  <si>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</si>
  <si>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</si>
  <si>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</si>
  <si>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</si>
  <si>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</si>
  <si>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</si>
  <si>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</si>
  <si>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</si>
  <si>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</si>
  <si>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</si>
  <si>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</si>
  <si>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</si>
  <si>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</si>
  <si>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</si>
  <si>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</si>
  <si>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</si>
  <si>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</si>
  <si>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</si>
  <si>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</si>
  <si>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</si>
  <si>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</si>
  <si>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</si>
  <si>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</si>
  <si>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</si>
  <si>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</si>
  <si>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</si>
  <si>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</si>
  <si>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</si>
  <si>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</si>
  <si>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</si>
  <si>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</si>
  <si>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</si>
  <si>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</si>
  <si>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</si>
  <si>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</si>
  <si>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</si>
  <si>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</si>
  <si>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</si>
  <si>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</si>
  <si>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</si>
  <si>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</si>
  <si>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</si>
  <si>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</si>
  <si>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</si>
  <si>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</si>
  <si>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</si>
  <si>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</si>
  <si>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</si>
  <si>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</si>
  <si>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</si>
  <si>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</si>
  <si>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</si>
  <si>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</si>
  <si>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</si>
  <si>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</si>
  <si>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</si>
  <si>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</si>
  <si>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</si>
  <si>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</si>
  <si>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</si>
  <si>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</si>
  <si>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</si>
  <si>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</si>
  <si>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</si>
  <si>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</si>
  <si>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</si>
  <si>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</si>
  <si>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</si>
  <si>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</si>
  <si>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</si>
  <si>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</si>
  <si>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</si>
  <si>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</si>
  <si>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</si>
  <si>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</si>
  <si>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</si>
  <si>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</si>
  <si>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</si>
  <si>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</si>
  <si>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</si>
  <si>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</si>
  <si>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</si>
  <si>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</si>
  <si>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</si>
  <si>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</si>
  <si>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</si>
  <si>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</si>
  <si>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</si>
  <si>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</si>
  <si>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</si>
  <si>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</si>
  <si>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</si>
  <si>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</si>
  <si>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</si>
  <si>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</si>
  <si>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</si>
  <si>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</si>
  <si>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</si>
  <si>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</si>
  <si>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</si>
  <si>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</si>
  <si>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</si>
  <si>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</si>
  <si>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</si>
  <si>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</si>
  <si>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</si>
  <si>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</si>
  <si>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</si>
  <si>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</si>
  <si>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</si>
  <si>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</si>
  <si>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</si>
  <si>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</si>
  <si>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</si>
  <si>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</si>
  <si>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</si>
  <si>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</si>
  <si>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</si>
  <si>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</si>
  <si>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</si>
  <si>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</si>
  <si>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</si>
  <si>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</si>
  <si>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</si>
  <si>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</si>
  <si>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</si>
  <si>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</si>
  <si>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</si>
  <si>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</si>
  <si>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</si>
  <si>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</si>
  <si>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</si>
  <si>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</si>
  <si>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</si>
  <si>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</si>
  <si>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</si>
  <si>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</si>
  <si>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</si>
  <si>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</si>
  <si>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</si>
  <si>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</si>
  <si>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</si>
  <si>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</si>
  <si>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</si>
  <si>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</si>
  <si>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</si>
  <si>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</si>
  <si>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</si>
  <si>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</si>
  <si>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</si>
  <si>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</si>
  <si>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</si>
  <si>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</si>
  <si>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</si>
  <si>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</si>
  <si>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</si>
  <si>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</si>
  <si>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</si>
  <si>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</si>
  <si>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</si>
  <si>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</si>
  <si>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</si>
  <si>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</si>
  <si>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</si>
  <si>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</si>
  <si>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</si>
  <si>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</si>
  <si>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</si>
  <si>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</si>
  <si>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</si>
  <si>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</si>
  <si>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</si>
  <si>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</si>
  <si>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</si>
  <si>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</si>
  <si>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</si>
  <si>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</si>
  <si>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</si>
  <si>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</si>
  <si>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</si>
  <si>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</si>
  <si>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</si>
  <si>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</si>
  <si>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</si>
  <si>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</si>
  <si>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</si>
  <si>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</si>
  <si>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</si>
  <si>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</si>
  <si>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</si>
  <si>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</si>
  <si>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</si>
  <si>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</si>
  <si>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</si>
  <si>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</si>
  <si>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</si>
  <si>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</si>
  <si>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</si>
  <si>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</si>
  <si>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</si>
  <si>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</si>
  <si>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</si>
  <si>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</si>
  <si>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</si>
  <si>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</si>
  <si>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</si>
  <si>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</si>
  <si>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</si>
  <si>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</si>
  <si>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</si>
  <si>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</si>
  <si>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</si>
  <si>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</si>
  <si>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</si>
  <si>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</si>
  <si>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</si>
  <si>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</si>
  <si>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</si>
  <si>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</si>
  <si>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</si>
  <si>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</si>
  <si>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</si>
  <si>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</si>
  <si>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</si>
  <si>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</si>
  <si>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</si>
  <si>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</si>
  <si>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</si>
  <si>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</si>
  <si>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</si>
  <si>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</si>
  <si>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</si>
  <si>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</si>
  <si>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</si>
  <si>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</si>
  <si>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</si>
  <si>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</si>
  <si>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</si>
  <si>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</si>
  <si>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</si>
  <si>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</si>
  <si>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</si>
  <si>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</si>
  <si>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</si>
  <si>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</si>
  <si>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</si>
  <si>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</si>
  <si>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</si>
  <si>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</si>
  <si>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</si>
  <si>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</si>
  <si>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</si>
  <si>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</si>
  <si>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</si>
  <si>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</si>
  <si>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</si>
  <si>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</si>
  <si>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</si>
  <si>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</si>
  <si>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</si>
  <si>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</si>
  <si>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</si>
  <si>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</si>
  <si>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</si>
  <si>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</si>
  <si>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</si>
  <si>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</si>
  <si>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</si>
  <si>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</si>
  <si>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</si>
  <si>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</si>
  <si>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</si>
  <si>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</si>
  <si>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</si>
  <si>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</si>
  <si>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</si>
  <si>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</si>
  <si>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</si>
  <si>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</si>
  <si>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</si>
  <si>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</si>
  <si>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</si>
  <si>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</si>
  <si>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</si>
  <si>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</si>
  <si>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</si>
  <si>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</si>
  <si>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</si>
  <si>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</si>
  <si>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</si>
  <si>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</si>
  <si>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</si>
  <si>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</si>
  <si>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</si>
  <si>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</si>
  <si>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</si>
  <si>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</si>
  <si>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</si>
  <si>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</si>
  <si>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</si>
  <si>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</si>
  <si>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</si>
  <si>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</si>
  <si>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</si>
  <si>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</si>
  <si>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</si>
  <si>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</si>
  <si>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</si>
  <si>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</si>
  <si>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</si>
  <si>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</si>
  <si>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</si>
  <si>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</si>
  <si>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</si>
  <si>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</si>
  <si>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</si>
  <si>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</si>
  <si>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</si>
  <si>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</si>
  <si>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</si>
  <si>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</si>
  <si>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</si>
  <si>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</si>
  <si>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</si>
  <si>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</si>
  <si>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</si>
  <si>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</si>
  <si>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</si>
  <si>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</si>
  <si>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</si>
  <si>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</si>
  <si>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</si>
  <si>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</si>
  <si>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</si>
  <si>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</si>
  <si>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</si>
  <si>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</si>
  <si>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</si>
  <si>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</si>
  <si>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</si>
  <si>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</si>
  <si>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</si>
  <si>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</si>
  <si>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</si>
  <si>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</si>
  <si>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</si>
  <si>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</si>
  <si>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</si>
  <si>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</si>
  <si>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</si>
  <si>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</si>
  <si>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</si>
  <si>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</si>
  <si>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</si>
  <si>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</si>
  <si>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</si>
  <si>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</si>
  <si>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</si>
  <si>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</si>
  <si>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</si>
  <si>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</si>
  <si>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</si>
  <si>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</si>
  <si>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</si>
  <si>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</si>
  <si>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</si>
  <si>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</si>
  <si>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</si>
  <si>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</si>
  <si>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</si>
  <si>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</si>
  <si>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</si>
  <si>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</si>
  <si>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</si>
  <si>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</si>
  <si>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</si>
  <si>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</si>
  <si>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</si>
  <si>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</si>
  <si>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</si>
  <si>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</si>
  <si>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</si>
  <si>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</si>
  <si>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</si>
  <si>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</si>
  <si>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</si>
  <si>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</si>
  <si>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</si>
  <si>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</si>
  <si>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</si>
  <si>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</si>
  <si>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</si>
  <si>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</si>
  <si>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</si>
  <si>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</si>
  <si>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</si>
  <si>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</si>
  <si>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</si>
  <si>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</si>
  <si>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</si>
  <si>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</si>
  <si>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</si>
  <si>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</si>
  <si>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</si>
  <si>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</si>
  <si>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</si>
  <si>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</si>
  <si>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</si>
  <si>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</si>
  <si>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</si>
  <si>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</si>
  <si>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</si>
  <si>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</si>
  <si>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</si>
  <si>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</si>
  <si>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</si>
  <si>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</si>
  <si>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</si>
  <si>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</si>
  <si>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</si>
  <si>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</si>
  <si>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</si>
  <si>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</si>
  <si>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</si>
  <si>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</si>
  <si>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</si>
  <si>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</si>
  <si>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</si>
  <si>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</si>
  <si>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</si>
  <si>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</si>
  <si>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</si>
  <si>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</si>
  <si>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</si>
  <si>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</si>
  <si>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</si>
  <si>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</si>
  <si>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</si>
  <si>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</si>
  <si>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</si>
  <si>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</si>
  <si>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</si>
  <si>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</si>
  <si>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</si>
  <si>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</si>
  <si>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</si>
  <si>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</si>
  <si>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</si>
  <si>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</si>
  <si>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</si>
  <si>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</si>
  <si>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</si>
  <si>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</si>
  <si>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</si>
  <si>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</si>
  <si>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</si>
  <si>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</si>
  <si>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</si>
  <si>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</si>
  <si>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</si>
  <si>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</si>
  <si>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</si>
  <si>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</si>
  <si>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</si>
  <si>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</si>
  <si>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</si>
  <si>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</si>
  <si>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</si>
  <si>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</si>
  <si>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</si>
  <si>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</si>
  <si>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</si>
  <si>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</si>
  <si>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</si>
  <si>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</si>
  <si>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</si>
  <si>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</si>
  <si>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</si>
  <si>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</si>
  <si>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</si>
  <si>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</si>
  <si>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</si>
  <si>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</si>
  <si>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</si>
  <si>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</si>
  <si>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</si>
  <si>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</si>
  <si>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</si>
  <si>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</si>
  <si>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</si>
  <si>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</si>
  <si>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</si>
  <si>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</si>
  <si>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</si>
  <si>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</si>
  <si>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</si>
  <si>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</si>
  <si>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</si>
  <si>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</si>
  <si>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</si>
  <si>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</si>
  <si>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</si>
  <si>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</si>
  <si>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</si>
  <si>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</si>
  <si>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</si>
  <si>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</si>
  <si>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</si>
  <si>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</si>
  <si>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</si>
  <si>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</si>
  <si>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</si>
  <si>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</si>
  <si>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</si>
  <si>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</si>
  <si>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</si>
  <si>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</si>
  <si>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</si>
  <si>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</si>
  <si>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</si>
  <si>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</si>
  <si>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</si>
  <si>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</si>
  <si>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</si>
  <si>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</si>
  <si>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</si>
  <si>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</si>
  <si>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</si>
  <si>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</si>
  <si>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</si>
  <si>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</si>
  <si>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</si>
  <si>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</si>
  <si>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</si>
  <si>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</si>
  <si>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</si>
  <si>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</si>
  <si>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</si>
  <si>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</si>
  <si>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</si>
  <si>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</si>
  <si>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</si>
  <si>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</si>
  <si>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</si>
  <si>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</si>
  <si>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</si>
  <si>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</si>
  <si>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</si>
  <si>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</si>
  <si>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</si>
  <si>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</si>
  <si>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</si>
  <si>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</si>
  <si>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</si>
  <si>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</si>
  <si>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</si>
  <si>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</si>
  <si>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</si>
  <si>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</si>
  <si>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</si>
  <si>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</si>
  <si>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</si>
  <si>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</si>
  <si>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</si>
  <si>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</si>
  <si>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</si>
  <si>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</si>
  <si>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</si>
  <si>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</si>
  <si>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</si>
  <si>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</si>
  <si>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</si>
  <si>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</si>
  <si>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</si>
  <si>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</si>
  <si>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</si>
  <si>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</si>
  <si>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</si>
  <si>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</si>
  <si>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</si>
  <si>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</si>
  <si>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</si>
  <si>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</si>
  <si>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</si>
  <si>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</si>
  <si>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</si>
  <si>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</si>
  <si>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</si>
  <si>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</si>
  <si>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</si>
  <si>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</si>
  <si>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</si>
  <si>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</si>
  <si>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</si>
  <si>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</si>
  <si>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</si>
  <si>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</si>
  <si>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</si>
  <si>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</si>
  <si>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</si>
  <si>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</si>
  <si>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</si>
  <si>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</si>
  <si>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</si>
  <si>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</si>
  <si>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</si>
  <si>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</si>
  <si>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</si>
  <si>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</si>
  <si>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</si>
  <si>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</si>
  <si>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</si>
  <si>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</si>
  <si>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</si>
  <si>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</si>
  <si>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</si>
  <si>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</si>
  <si>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</si>
  <si>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</si>
  <si>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</si>
  <si>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</si>
  <si>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</si>
  <si>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</si>
  <si>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</si>
  <si>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</si>
  <si>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</si>
  <si>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</si>
  <si>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</si>
  <si>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</si>
  <si>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</si>
  <si>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</si>
  <si>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</si>
  <si>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</si>
  <si>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</si>
  <si>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</si>
  <si>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</si>
  <si>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</si>
  <si>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</si>
  <si>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</si>
  <si>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</si>
  <si>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</si>
  <si>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</si>
  <si>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</si>
  <si>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</si>
  <si>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</si>
  <si>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</si>
  <si>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</si>
  <si>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</si>
  <si>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</si>
  <si>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</si>
  <si>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</si>
  <si>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</si>
  <si>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</si>
  <si>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</si>
  <si>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</si>
  <si>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</si>
  <si>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</si>
  <si>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</si>
  <si>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</si>
  <si>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</si>
  <si>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</si>
  <si>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</si>
  <si>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</si>
  <si>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</si>
  <si>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</si>
  <si>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</si>
  <si>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</si>
  <si>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</si>
  <si>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</si>
  <si>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</si>
  <si>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</si>
  <si>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</si>
  <si>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</si>
  <si>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</si>
  <si>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</si>
  <si>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</si>
  <si>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</si>
  <si>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</si>
  <si>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</si>
  <si>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</si>
  <si>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</si>
  <si>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</si>
  <si>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</si>
  <si>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</si>
  <si>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</si>
  <si>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</si>
  <si>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</si>
  <si>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</si>
  <si>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</si>
  <si>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</si>
  <si>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</si>
  <si>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</si>
  <si>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</si>
  <si>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</si>
  <si>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</si>
  <si>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</si>
  <si>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</si>
  <si>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</si>
  <si>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</si>
  <si>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</si>
  <si>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</si>
  <si>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</si>
  <si>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</si>
  <si>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</si>
  <si>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</si>
  <si>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</si>
  <si>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</si>
  <si>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</si>
  <si>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</si>
  <si>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</si>
  <si>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</si>
  <si>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</si>
  <si>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</si>
  <si>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</si>
  <si>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</si>
  <si>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</si>
  <si>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</si>
  <si>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</si>
  <si>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</si>
  <si>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</si>
  <si>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</si>
  <si>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</si>
  <si>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</si>
  <si>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</si>
  <si>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</si>
  <si>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</si>
  <si>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</si>
  <si>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</si>
  <si>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</si>
  <si>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</si>
  <si>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</si>
  <si>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</si>
  <si>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</si>
  <si>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</si>
  <si>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</si>
  <si>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</si>
  <si>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</si>
  <si>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</si>
  <si>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</si>
  <si>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</si>
  <si>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</si>
  <si>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</si>
  <si>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</si>
  <si>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</si>
  <si>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</si>
  <si>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</si>
  <si>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</si>
  <si>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</si>
  <si>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</si>
  <si>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</si>
  <si>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</si>
  <si>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</si>
  <si>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</si>
  <si>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</si>
  <si>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</si>
  <si>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</si>
  <si>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</si>
  <si>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</si>
  <si>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</si>
  <si>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</si>
  <si>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</si>
  <si>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</si>
  <si>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</si>
  <si>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</si>
  <si>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</si>
  <si>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</si>
  <si>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</si>
  <si>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</si>
  <si>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</si>
  <si>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</si>
  <si>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</si>
  <si>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</si>
  <si>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</si>
  <si>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</si>
  <si>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</si>
  <si>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</si>
  <si>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</si>
  <si>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</si>
  <si>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</si>
  <si>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</si>
  <si>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</si>
  <si>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</si>
  <si>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</si>
  <si>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</si>
  <si>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</si>
  <si>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</si>
  <si>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</si>
  <si>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</si>
  <si>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</si>
  <si>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</si>
  <si>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</si>
  <si>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</si>
  <si>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</si>
  <si>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</si>
  <si>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</si>
  <si>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</si>
  <si>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</si>
  <si>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</si>
  <si>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</si>
  <si>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</si>
  <si>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</si>
  <si>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</si>
  <si>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</si>
  <si>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</si>
  <si>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</si>
  <si>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</si>
  <si>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</si>
  <si>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</si>
  <si>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</si>
  <si>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</si>
  <si>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</si>
  <si>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</si>
  <si>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</si>
  <si>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</si>
  <si>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</si>
  <si>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</si>
  <si>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</si>
  <si>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</si>
  <si>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</si>
  <si>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</si>
  <si>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</si>
  <si>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</si>
  <si>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</si>
  <si>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</si>
  <si>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</si>
  <si>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</si>
  <si>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</si>
  <si>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</si>
  <si>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</si>
  <si>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</si>
  <si>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</si>
  <si>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</si>
  <si>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</si>
  <si>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</si>
  <si>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</si>
  <si>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</si>
  <si>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</si>
  <si>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</si>
  <si>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</si>
  <si>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</si>
  <si>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</si>
  <si>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</si>
  <si>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</si>
  <si>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</si>
  <si>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</si>
  <si>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</si>
  <si>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</si>
  <si>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</si>
  <si>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</si>
  <si>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</si>
  <si>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</si>
  <si>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</si>
  <si>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</si>
  <si>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</si>
  <si>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</si>
  <si>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</si>
  <si>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</si>
  <si>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</si>
  <si>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</si>
  <si>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</si>
  <si>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</si>
  <si>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</si>
  <si>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</si>
  <si>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</si>
  <si>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</si>
  <si>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</si>
  <si>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</si>
  <si>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</si>
  <si>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</si>
  <si>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</si>
  <si>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</si>
  <si>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</si>
  <si>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</si>
  <si>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</si>
  <si>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</si>
  <si>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</si>
  <si>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</si>
  <si>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</si>
  <si>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</si>
  <si>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</si>
  <si>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</si>
  <si>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</si>
  <si>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</si>
  <si>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</si>
  <si>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</si>
  <si>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</si>
  <si>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</si>
  <si>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</si>
  <si>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</si>
  <si>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</si>
  <si>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</si>
  <si>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</si>
  <si>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</si>
  <si>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</si>
  <si>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</si>
  <si>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</si>
  <si>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</si>
  <si>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</si>
  <si>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</si>
  <si>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</si>
  <si>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</si>
  <si>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</si>
  <si>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</si>
  <si>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</si>
  <si>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</si>
  <si>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</si>
  <si>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</si>
  <si>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</si>
  <si>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</si>
  <si>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</si>
  <si>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</si>
  <si>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</si>
  <si>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</si>
  <si>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</si>
  <si>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</si>
  <si>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</si>
  <si>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</si>
  <si>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</si>
  <si>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</si>
  <si>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</si>
  <si>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</si>
  <si>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</si>
  <si>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</si>
  <si>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</si>
  <si>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</si>
  <si>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</si>
  <si>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</si>
  <si>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</si>
  <si>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</si>
  <si>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</si>
  <si>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</si>
  <si>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</si>
  <si>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</si>
  <si>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</si>
  <si>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</si>
  <si>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</si>
  <si>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</si>
  <si>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</si>
  <si>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</si>
  <si>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</si>
  <si>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</si>
  <si>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</si>
  <si>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</si>
  <si>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</si>
  <si>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</si>
  <si>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</si>
  <si>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</si>
  <si>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</si>
  <si>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</si>
  <si>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</si>
  <si>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</si>
  <si>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</si>
  <si>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</si>
  <si>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</si>
  <si>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</si>
  <si>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</si>
  <si>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</si>
  <si>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</si>
  <si>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</si>
  <si>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</si>
  <si>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</si>
  <si>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</si>
  <si>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</si>
  <si>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</si>
  <si>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</si>
  <si>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</si>
  <si>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</si>
  <si>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</si>
  <si>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</si>
  <si>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</si>
  <si>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</si>
  <si>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</si>
  <si>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</si>
  <si>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</si>
  <si>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</si>
  <si>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</si>
  <si>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</si>
  <si>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</si>
  <si>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</si>
  <si>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</si>
  <si>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</si>
  <si>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</si>
  <si>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</si>
  <si>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</si>
  <si>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</si>
  <si>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</si>
  <si>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</si>
  <si>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</si>
  <si>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</si>
  <si>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</si>
  <si>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</si>
  <si>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</si>
  <si>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</si>
  <si>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</si>
  <si>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</si>
  <si>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</si>
  <si>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</si>
  <si>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</si>
  <si>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</si>
  <si>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</si>
  <si>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</si>
  <si>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</si>
  <si>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</si>
  <si>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</si>
  <si>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</si>
  <si>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</si>
  <si>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</si>
  <si>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</si>
  <si>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</si>
  <si>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</si>
  <si>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</si>
  <si>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</si>
  <si>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</si>
  <si>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</si>
  <si>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</si>
  <si>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</si>
  <si>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</si>
  <si>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</si>
  <si>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</si>
  <si>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</si>
  <si>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</si>
  <si>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</si>
  <si>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</si>
  <si>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</si>
  <si>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</si>
  <si>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</si>
  <si>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</si>
  <si>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</si>
  <si>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</si>
  <si>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</si>
  <si>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</si>
  <si>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</si>
  <si>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</si>
  <si>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</si>
  <si>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</si>
  <si>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</si>
  <si>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</si>
  <si>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</si>
  <si>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</si>
  <si>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</si>
  <si>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</si>
  <si>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</si>
  <si>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</si>
  <si>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</si>
  <si>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</si>
  <si>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</si>
  <si>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</si>
  <si>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</si>
  <si>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</si>
  <si>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</si>
  <si>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</si>
  <si>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</si>
  <si>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</si>
  <si>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</si>
  <si>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</si>
  <si>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</si>
  <si>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</si>
  <si>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</si>
  <si>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</si>
  <si>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</si>
  <si>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</si>
  <si>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</si>
  <si>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</si>
  <si>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</si>
  <si>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</si>
  <si>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</si>
  <si>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</si>
  <si>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</si>
  <si>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</si>
  <si>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</si>
  <si>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</si>
  <si>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</si>
  <si>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</si>
  <si>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</si>
  <si>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</si>
  <si>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</si>
  <si>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</si>
  <si>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</si>
  <si>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</si>
  <si>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</si>
  <si>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</si>
  <si>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</si>
  <si>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</si>
  <si>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</si>
  <si>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</si>
  <si>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</si>
  <si>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</si>
  <si>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</si>
  <si>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</si>
  <si>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</si>
  <si>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</si>
  <si>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</si>
  <si>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</si>
  <si>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</si>
  <si>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</si>
  <si>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</si>
  <si>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</si>
  <si>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</si>
  <si>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</si>
  <si>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</si>
  <si>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</si>
  <si>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</si>
  <si>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</si>
  <si>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</si>
  <si>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</si>
  <si>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</si>
  <si>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</si>
  <si>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</si>
  <si>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</si>
  <si>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</si>
  <si>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</si>
  <si>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</si>
  <si>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</si>
  <si>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</si>
  <si>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</si>
  <si>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</si>
  <si>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</si>
  <si>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</si>
  <si>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</si>
  <si>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</si>
  <si>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</si>
  <si>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</si>
  <si>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</si>
  <si>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</si>
  <si>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</si>
  <si>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</si>
  <si>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</si>
  <si>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</si>
  <si>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</si>
  <si>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</si>
  <si>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</si>
  <si>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</si>
  <si>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</si>
  <si>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</si>
  <si>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</si>
  <si>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</si>
  <si>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</si>
  <si>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</si>
  <si>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</si>
  <si>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</si>
  <si>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</si>
  <si>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</si>
  <si>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</si>
  <si>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</si>
  <si>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</si>
  <si>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</si>
  <si>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</si>
  <si>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</si>
  <si>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</si>
  <si>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</si>
  <si>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</si>
  <si>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</si>
  <si>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</si>
  <si>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</si>
  <si>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</si>
  <si>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</si>
  <si>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</si>
  <si>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</si>
  <si>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</si>
  <si>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</si>
  <si>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</si>
  <si>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</si>
  <si>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</si>
  <si>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</si>
  <si>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</si>
  <si>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</si>
  <si>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</si>
  <si>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</si>
  <si>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</si>
  <si>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</si>
  <si>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</si>
  <si>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</si>
  <si>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</si>
  <si>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</si>
  <si>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</si>
  <si>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</si>
  <si>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</si>
  <si>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</si>
  <si>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</si>
  <si>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</si>
  <si>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</si>
  <si>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</si>
  <si>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</si>
  <si>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</si>
  <si>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</si>
  <si>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</si>
  <si>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</si>
  <si>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</si>
  <si>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</si>
  <si>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</si>
  <si>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</si>
  <si>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</si>
  <si>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</si>
  <si>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</si>
  <si>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</si>
  <si>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</si>
  <si>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</si>
  <si>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</si>
  <si>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</si>
  <si>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</si>
  <si>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</si>
  <si>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</si>
  <si>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</si>
  <si>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</si>
  <si>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</si>
  <si>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</si>
  <si>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</si>
  <si>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</si>
  <si>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</si>
  <si>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</si>
  <si>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</si>
  <si>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</si>
  <si>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</si>
  <si>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</si>
  <si>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</si>
  <si>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</si>
  <si>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</si>
  <si>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</si>
  <si>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</si>
  <si>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</si>
  <si>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</si>
  <si>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</si>
  <si>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</si>
  <si>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</si>
  <si>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</si>
  <si>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</si>
  <si>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</si>
  <si>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</si>
  <si>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</si>
  <si>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</si>
  <si>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</si>
  <si>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</si>
  <si>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</si>
  <si>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</si>
  <si>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</si>
  <si>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</si>
  <si>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</si>
  <si>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</si>
  <si>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</si>
  <si>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</si>
  <si>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</si>
  <si>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</si>
  <si>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</si>
  <si>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</si>
  <si>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</si>
  <si>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</si>
  <si>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</si>
  <si>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</si>
  <si>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</si>
  <si>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</si>
  <si>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</si>
  <si>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</si>
  <si>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</si>
  <si>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</si>
  <si>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</si>
  <si>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</si>
  <si>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</si>
  <si>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</si>
  <si>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</si>
  <si>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</si>
  <si>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</si>
  <si>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</si>
  <si>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</si>
  <si>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</si>
  <si>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</si>
  <si>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</si>
  <si>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</si>
  <si>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</si>
  <si>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</si>
  <si>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</si>
  <si>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</si>
  <si>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</si>
  <si>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</si>
  <si>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</si>
  <si>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</si>
  <si>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</si>
  <si>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</si>
  <si>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</si>
  <si>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</si>
  <si>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</si>
  <si>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</si>
  <si>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</si>
  <si>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</si>
  <si>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</si>
  <si>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</si>
  <si>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</si>
  <si>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</si>
  <si>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</si>
  <si>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</si>
  <si>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</si>
  <si>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</si>
  <si>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</si>
  <si>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</si>
  <si>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</si>
  <si>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</si>
  <si>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</si>
  <si>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</si>
  <si>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</si>
  <si>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</si>
  <si>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</si>
  <si>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</si>
  <si>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</si>
  <si>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</si>
  <si>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</si>
  <si>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</si>
  <si>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</si>
  <si>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</si>
  <si>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</si>
  <si>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</si>
  <si>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</si>
  <si>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</si>
  <si>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</si>
  <si>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</si>
  <si>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</si>
  <si>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</si>
  <si>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</si>
  <si>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</si>
  <si>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</si>
  <si>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</si>
  <si>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</si>
  <si>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</si>
  <si>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</si>
  <si>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</si>
  <si>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</si>
  <si>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</si>
  <si>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</si>
  <si>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</si>
  <si>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</si>
  <si>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</si>
  <si>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</si>
  <si>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</si>
  <si>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</si>
  <si>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</si>
  <si>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</si>
  <si>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</si>
  <si>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</si>
  <si>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</si>
  <si>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</si>
  <si>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</si>
  <si>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</si>
  <si>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</si>
  <si>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</si>
  <si>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</si>
  <si>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</si>
  <si>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</si>
  <si>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</si>
  <si>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</si>
  <si>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</si>
  <si>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</si>
  <si>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</si>
  <si>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</si>
  <si>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</si>
  <si>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</si>
  <si>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</si>
  <si>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</si>
  <si>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</si>
  <si>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</si>
  <si>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</si>
  <si>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</si>
  <si>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</si>
  <si>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</si>
  <si>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</si>
  <si>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</si>
  <si>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</si>
  <si>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</si>
  <si>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</si>
  <si>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</si>
  <si>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</si>
  <si>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</si>
  <si>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</si>
  <si>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</si>
  <si>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</si>
  <si>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</si>
  <si>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</si>
  <si>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</si>
  <si>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</si>
  <si>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</si>
  <si>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</si>
  <si>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</si>
  <si>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</si>
  <si>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</si>
  <si>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</si>
  <si>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</si>
  <si>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</si>
  <si>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</si>
  <si>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</si>
  <si>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</si>
  <si>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</si>
  <si>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</si>
  <si>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</si>
  <si>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</si>
  <si>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</si>
  <si>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</si>
  <si>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</si>
  <si>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</si>
  <si>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</si>
  <si>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</si>
  <si>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</si>
  <si>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</si>
  <si>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</si>
  <si>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</si>
  <si>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</si>
  <si>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</si>
  <si>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</si>
  <si>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</si>
  <si>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</si>
  <si>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</si>
  <si>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</si>
  <si>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</si>
  <si>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</si>
  <si>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</si>
  <si>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</si>
  <si>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</si>
  <si>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</si>
  <si>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</si>
  <si>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</si>
  <si>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</si>
  <si>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</si>
  <si>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</si>
  <si>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</si>
  <si>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</si>
  <si>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</si>
  <si>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</si>
  <si>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</si>
  <si>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</si>
  <si>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</si>
  <si>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</si>
  <si>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</si>
  <si>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</si>
  <si>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</si>
  <si>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</si>
  <si>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</si>
  <si>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</si>
  <si>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</si>
  <si>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</si>
  <si>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</si>
  <si>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</si>
  <si>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</si>
  <si>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</si>
  <si>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</si>
  <si>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</si>
  <si>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</si>
  <si>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</si>
  <si>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</si>
  <si>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</si>
  <si>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</si>
  <si>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</si>
  <si>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</si>
  <si>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</si>
  <si>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</si>
  <si>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</si>
  <si>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</si>
  <si>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</si>
  <si>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</si>
  <si>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</si>
  <si>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</si>
  <si>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</si>
  <si>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</si>
  <si>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</si>
  <si>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</si>
  <si>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</si>
  <si>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</si>
  <si>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</si>
  <si>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</si>
  <si>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</si>
  <si>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</si>
  <si>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</si>
  <si>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</si>
  <si>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</si>
  <si>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</si>
  <si>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</si>
  <si>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</si>
  <si>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</si>
  <si>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</si>
  <si>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</si>
  <si>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</si>
  <si>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</si>
  <si>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</si>
  <si>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</si>
  <si>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</si>
  <si>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</si>
  <si>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</si>
  <si>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</si>
  <si>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</si>
  <si>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</si>
  <si>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</si>
  <si>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</si>
  <si>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</si>
  <si>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</si>
  <si>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</si>
  <si>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</si>
  <si>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</si>
  <si>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</si>
  <si>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</si>
  <si>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</si>
  <si>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</si>
  <si>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</si>
  <si>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</si>
  <si>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</si>
  <si>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</si>
  <si>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</si>
  <si>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</si>
  <si>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</si>
  <si>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</si>
  <si>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</si>
  <si>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</si>
  <si>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</si>
  <si>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</si>
  <si>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</si>
  <si>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</si>
  <si>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</si>
  <si>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</si>
  <si>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</si>
  <si>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</si>
  <si>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</si>
  <si>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</si>
  <si>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</si>
  <si>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</si>
  <si>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</si>
  <si>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</si>
  <si>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</si>
  <si>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</si>
  <si>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</si>
  <si>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</si>
  <si>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</si>
  <si>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</si>
  <si>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</si>
  <si>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</si>
  <si>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</si>
  <si>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</si>
  <si>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</si>
  <si>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</si>
  <si>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</si>
  <si>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</si>
  <si>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</si>
  <si>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</si>
  <si>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</si>
  <si>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</si>
  <si>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</si>
  <si>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</si>
  <si>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</si>
  <si>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</si>
  <si>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</si>
  <si>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</si>
  <si>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</si>
  <si>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</si>
  <si>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</si>
  <si>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</si>
  <si>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</si>
  <si>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</si>
  <si>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</si>
  <si>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</si>
  <si>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</si>
  <si>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</si>
  <si>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</si>
  <si>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</si>
  <si>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</si>
  <si>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</si>
  <si>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</si>
  <si>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</si>
  <si>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</si>
  <si>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</si>
  <si>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</si>
  <si>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</si>
  <si>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</si>
  <si>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</si>
  <si>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</si>
  <si>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</si>
  <si>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</si>
  <si>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</si>
  <si>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</si>
  <si>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</si>
  <si>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</si>
  <si>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</si>
  <si>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</si>
  <si>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</si>
  <si>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</si>
  <si>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</si>
  <si>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</si>
  <si>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</si>
  <si>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</si>
  <si>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</si>
  <si>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</si>
  <si>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</si>
  <si>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</si>
  <si>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</si>
  <si>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</si>
  <si>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</si>
  <si>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</si>
  <si>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</si>
  <si>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</si>
  <si>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</si>
  <si>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</si>
  <si>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</si>
  <si>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</si>
  <si>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</si>
  <si>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</si>
  <si>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</si>
  <si>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</si>
  <si>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</si>
  <si>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</si>
  <si>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</si>
  <si>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</si>
  <si>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</si>
  <si>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</si>
  <si>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</si>
  <si>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</si>
  <si>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</si>
  <si>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</si>
  <si>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</si>
  <si>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</si>
  <si>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</si>
  <si>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</si>
  <si>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</si>
  <si>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</si>
  <si>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</si>
  <si>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</si>
  <si>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</si>
  <si>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</si>
  <si>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</si>
  <si>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</si>
  <si>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</si>
  <si>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</si>
  <si>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</si>
  <si>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</si>
  <si>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</si>
  <si>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</si>
  <si>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</si>
  <si>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</si>
  <si>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</si>
  <si>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</si>
  <si>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</si>
  <si>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</si>
  <si>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</si>
  <si>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</si>
  <si>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</si>
  <si>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</si>
  <si>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</si>
  <si>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</si>
  <si>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</si>
  <si>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</si>
  <si>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</si>
  <si>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</si>
  <si>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</si>
  <si>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</si>
  <si>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</si>
  <si>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</si>
  <si>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</si>
  <si>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</si>
  <si>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</si>
  <si>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</si>
  <si>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</si>
  <si>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</si>
  <si>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</si>
  <si>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</si>
  <si>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</si>
  <si>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</si>
  <si>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</si>
  <si>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</si>
  <si>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</si>
  <si>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</si>
  <si>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</si>
  <si>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</si>
  <si>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</si>
  <si>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</si>
  <si>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</si>
  <si>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</si>
  <si>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</si>
  <si>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</si>
  <si>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</si>
  <si>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</si>
  <si>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</si>
  <si>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</si>
  <si>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</si>
  <si>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</si>
  <si>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</si>
  <si>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</si>
  <si>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</si>
  <si>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</si>
  <si>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</si>
  <si>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</si>
  <si>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</si>
  <si>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</si>
  <si>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</si>
  <si>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</si>
  <si>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</si>
  <si>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</si>
  <si>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</si>
  <si>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</si>
  <si>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</si>
  <si>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</si>
  <si>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</si>
  <si>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</si>
  <si>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</si>
  <si>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</si>
  <si>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</si>
  <si>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</si>
  <si>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</si>
  <si>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</si>
  <si>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</si>
  <si>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</si>
  <si>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</si>
  <si>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</si>
  <si>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</si>
  <si>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</si>
  <si>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</si>
  <si>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</si>
  <si>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</si>
  <si>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</si>
  <si>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</si>
  <si>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</si>
  <si>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</si>
  <si>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</si>
  <si>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</si>
  <si>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</si>
  <si>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</si>
  <si>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</si>
  <si>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</si>
  <si>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</si>
  <si>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</si>
  <si>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</si>
  <si>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</si>
  <si>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</si>
  <si>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</si>
  <si>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</si>
  <si>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</si>
  <si>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</si>
  <si>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</si>
  <si>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</si>
  <si>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</si>
  <si>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</si>
  <si>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</si>
  <si>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</si>
  <si>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</si>
  <si>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</si>
  <si>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</si>
  <si>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</si>
  <si>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</si>
  <si>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</si>
  <si>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</si>
  <si>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</si>
  <si>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</si>
  <si>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</si>
  <si>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</si>
  <si>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</si>
  <si>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</si>
  <si>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</si>
  <si>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</si>
  <si>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</si>
  <si>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</si>
  <si>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</si>
  <si>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</si>
  <si>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</si>
  <si>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</si>
  <si>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</si>
  <si>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</si>
  <si>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</si>
  <si>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</si>
  <si>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</si>
  <si>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</si>
  <si>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</si>
  <si>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</si>
  <si>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</si>
  <si>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</si>
  <si>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</si>
  <si>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</si>
  <si>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</si>
  <si>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</si>
  <si>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</si>
  <si>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</si>
  <si>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</si>
  <si>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</si>
  <si>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</si>
  <si>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</si>
  <si>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</si>
  <si>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</si>
  <si>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</si>
  <si>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</si>
  <si>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</si>
  <si>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</si>
  <si>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</si>
  <si>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</si>
  <si>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</si>
  <si>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</si>
  <si>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</si>
  <si>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</si>
  <si>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</si>
  <si>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</si>
  <si>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</si>
  <si>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</si>
  <si>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</si>
  <si>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</si>
  <si>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</si>
  <si>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</si>
  <si>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</si>
  <si>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</si>
  <si>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</si>
  <si>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</si>
  <si>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</si>
  <si>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</si>
  <si>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</si>
  <si>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</si>
  <si>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</si>
  <si>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</si>
  <si>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</si>
  <si>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</si>
  <si>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</si>
  <si>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</si>
  <si>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</si>
  <si>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</si>
  <si>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</si>
  <si>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</si>
  <si>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</si>
  <si>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</si>
  <si>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</si>
  <si>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</si>
  <si>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</si>
  <si>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</si>
  <si>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</si>
  <si>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</si>
  <si>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</si>
  <si>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</si>
  <si>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</si>
  <si>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</si>
  <si>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</si>
  <si>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</si>
  <si>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</si>
  <si>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</si>
  <si>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</si>
  <si>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</si>
  <si>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</si>
  <si>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</si>
  <si>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</si>
  <si>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</si>
  <si>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</si>
  <si>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</si>
  <si>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</si>
  <si>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</si>
  <si>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</si>
  <si>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</si>
  <si>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</si>
  <si>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</si>
  <si>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</si>
  <si>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</si>
  <si>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</si>
  <si>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</si>
  <si>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</si>
  <si>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</si>
  <si>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</si>
  <si>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</si>
  <si>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</si>
  <si>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</si>
  <si>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</si>
  <si>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</si>
  <si>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</si>
  <si>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</si>
  <si>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</si>
  <si>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</si>
  <si>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</si>
  <si>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</si>
  <si>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</si>
  <si>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</si>
  <si>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</si>
  <si>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</si>
  <si>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</si>
  <si>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</si>
  <si>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</si>
  <si>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</si>
  <si>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</si>
  <si>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</si>
  <si>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</si>
  <si>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</si>
  <si>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</si>
  <si>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</si>
  <si>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</si>
  <si>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</si>
  <si>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</si>
  <si>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</si>
  <si>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</si>
  <si>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</si>
  <si>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</si>
  <si>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</si>
  <si>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</si>
  <si>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</si>
  <si>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</si>
  <si>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</si>
  <si>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</si>
  <si>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</si>
  <si>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</si>
  <si>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</si>
  <si>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</si>
  <si>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</si>
  <si>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</si>
  <si>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</si>
  <si>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</si>
  <si>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</si>
  <si>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</si>
  <si>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</si>
  <si>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</si>
  <si>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</si>
  <si>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</si>
  <si>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</si>
  <si>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</si>
  <si>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</si>
  <si>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</si>
  <si>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</si>
  <si>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</si>
  <si>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</si>
  <si>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</si>
  <si>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</si>
  <si>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</si>
  <si>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</si>
  <si>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</si>
  <si>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</si>
  <si>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</si>
  <si>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</si>
  <si>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</si>
  <si>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</si>
  <si>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</si>
  <si>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</si>
  <si>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</si>
  <si>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</si>
  <si>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</si>
  <si>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</si>
  <si>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</si>
  <si>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</si>
  <si>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</si>
  <si>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</si>
  <si>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</si>
  <si>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</si>
  <si>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</si>
  <si>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</si>
  <si>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</si>
  <si>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</si>
  <si>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</si>
  <si>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</si>
  <si>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</si>
  <si>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</si>
  <si>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</si>
  <si>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</si>
  <si>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</si>
  <si>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</si>
  <si>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</si>
  <si>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</si>
  <si>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</si>
  <si>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</si>
  <si>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</si>
  <si>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</si>
  <si>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</si>
  <si>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</si>
  <si>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</si>
  <si>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</si>
  <si>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</si>
  <si>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</si>
  <si>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</si>
  <si>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</si>
  <si>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</si>
  <si>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</si>
  <si>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</si>
  <si>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</si>
  <si>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</si>
  <si>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</si>
  <si>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</si>
  <si>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</si>
  <si>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</si>
  <si>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</si>
  <si>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</si>
  <si>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</si>
  <si>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</si>
  <si>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</si>
  <si>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</si>
  <si>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</si>
  <si>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</si>
  <si>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</si>
  <si>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</si>
  <si>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</si>
  <si>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</si>
  <si>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</si>
  <si>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</si>
  <si>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</si>
  <si>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</si>
  <si>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</si>
  <si>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</si>
  <si>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</si>
  <si>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</si>
  <si>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</si>
  <si>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</si>
  <si>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</si>
  <si>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</si>
  <si>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</si>
  <si>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</si>
  <si>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</si>
  <si>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</si>
  <si>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</si>
  <si>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</si>
  <si>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</si>
  <si>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</si>
  <si>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</si>
  <si>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</si>
  <si>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</si>
  <si>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</si>
  <si>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</si>
  <si>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</si>
  <si>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</si>
  <si>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</si>
  <si>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</si>
  <si>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</si>
  <si>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</si>
  <si>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</si>
  <si>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</si>
  <si>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</si>
  <si>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</si>
  <si>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</si>
  <si>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</si>
  <si>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</si>
  <si>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</si>
  <si>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</si>
  <si>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</si>
  <si>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</si>
  <si>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</si>
  <si>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</si>
  <si>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</si>
  <si>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</si>
  <si>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</si>
  <si>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</si>
  <si>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</si>
  <si>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</si>
  <si>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</si>
  <si>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</si>
  <si>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</si>
  <si>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</si>
  <si>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</si>
  <si>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</si>
  <si>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</si>
  <si>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</si>
  <si>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</si>
  <si>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</si>
  <si>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</si>
  <si>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</si>
  <si>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</si>
  <si>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</si>
  <si>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</si>
  <si>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</si>
  <si>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</si>
  <si>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</si>
  <si>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</si>
  <si>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</si>
  <si>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</si>
  <si>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</si>
  <si>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</si>
  <si>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</si>
  <si>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</si>
  <si>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</si>
  <si>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</si>
  <si>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</si>
  <si>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</si>
  <si>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</si>
  <si>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</si>
  <si>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</si>
  <si>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</si>
  <si>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</si>
  <si>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</si>
  <si>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</si>
  <si>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</si>
  <si>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</si>
  <si>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</si>
  <si>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</si>
  <si>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</si>
  <si>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</si>
  <si>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</si>
  <si>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</si>
  <si>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</si>
  <si>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</si>
  <si>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</si>
  <si>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</si>
  <si>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</si>
  <si>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</si>
  <si>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</si>
  <si>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</si>
  <si>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</si>
  <si>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</si>
  <si>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</si>
  <si>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</si>
  <si>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</si>
  <si>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</si>
  <si>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</si>
  <si>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</si>
  <si>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</si>
  <si>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</si>
  <si>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</si>
  <si>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</si>
  <si>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</si>
  <si>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</si>
  <si>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</si>
  <si>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</si>
  <si>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</si>
  <si>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</si>
  <si>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</si>
  <si>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</si>
  <si>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</si>
  <si>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</si>
  <si>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</si>
  <si>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</si>
  <si>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</si>
  <si>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</si>
  <si>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</si>
  <si>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</si>
  <si>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</si>
  <si>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</si>
  <si>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</si>
  <si>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</si>
  <si>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</si>
  <si>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</si>
  <si>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</si>
  <si>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</si>
  <si>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</si>
  <si>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</si>
  <si>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</si>
  <si>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</si>
  <si>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</si>
  <si>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</si>
  <si>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</si>
  <si>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</si>
  <si>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</si>
  <si>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</si>
  <si>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</si>
  <si>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</si>
  <si>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</si>
  <si>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</si>
  <si>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</si>
  <si>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</si>
  <si>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</si>
  <si>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</si>
  <si>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</si>
  <si>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</si>
  <si>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</si>
  <si>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</si>
  <si>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</si>
  <si>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</si>
  <si>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</si>
  <si>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</si>
  <si>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</si>
  <si>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</si>
  <si>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</si>
  <si>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</si>
  <si>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</si>
  <si>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</si>
  <si>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</si>
  <si>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</si>
  <si>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</si>
  <si>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</si>
  <si>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</si>
  <si>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</si>
  <si>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</si>
  <si>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</si>
  <si>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</si>
  <si>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</si>
  <si>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</si>
  <si>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</si>
  <si>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</si>
  <si>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</si>
  <si>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</si>
  <si>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</si>
  <si>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</si>
  <si>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</si>
  <si>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</si>
  <si>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</si>
  <si>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</si>
  <si>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</si>
  <si>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</si>
  <si>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</si>
  <si>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</si>
  <si>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</si>
  <si>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</si>
  <si>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</si>
  <si>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</si>
  <si>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</si>
  <si>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</si>
  <si>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</si>
  <si>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</si>
  <si>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</si>
  <si>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</si>
  <si>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</si>
  <si>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</si>
  <si>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</si>
  <si>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</si>
  <si>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</si>
  <si>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</si>
  <si>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</si>
  <si>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</si>
  <si>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</si>
  <si>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</si>
  <si>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</si>
  <si>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</si>
  <si>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</si>
  <si>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</si>
  <si>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</si>
  <si>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</si>
  <si>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</si>
  <si>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</si>
  <si>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</si>
  <si>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</si>
  <si>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</si>
  <si>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</si>
  <si>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</si>
  <si>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</si>
  <si>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</si>
  <si>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</si>
  <si>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</si>
  <si>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</si>
  <si>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</si>
  <si>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</si>
  <si>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</si>
  <si>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</si>
  <si>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</si>
  <si>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</si>
  <si>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</si>
  <si>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</si>
  <si>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</si>
  <si>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</si>
  <si>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</si>
  <si>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</si>
  <si>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</si>
  <si>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</si>
  <si>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</si>
  <si>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</si>
  <si>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</si>
  <si>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</si>
  <si>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</si>
  <si>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</si>
  <si>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</si>
  <si>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</si>
  <si>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</si>
  <si>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</si>
  <si>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</si>
  <si>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</si>
  <si>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</si>
  <si>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</si>
  <si>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</si>
  <si>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</si>
  <si>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</si>
  <si>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</si>
  <si>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</si>
  <si>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</si>
  <si>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</si>
  <si>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</si>
  <si>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</si>
  <si>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</si>
  <si>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</si>
  <si>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</si>
  <si>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</si>
  <si>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</si>
  <si>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</si>
  <si>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</si>
  <si>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</si>
  <si>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</si>
  <si>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</si>
  <si>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</si>
  <si>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</si>
  <si>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</si>
  <si>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</si>
  <si>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</si>
  <si>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</si>
  <si>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</si>
  <si>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</si>
  <si>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</si>
  <si>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</si>
  <si>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</si>
  <si>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</si>
  <si>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</si>
  <si>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</si>
  <si>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</si>
  <si>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</si>
  <si>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</si>
  <si>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</si>
  <si>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</si>
  <si>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</si>
  <si>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</si>
  <si>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</si>
  <si>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</si>
  <si>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</si>
  <si>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</si>
  <si>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</si>
  <si>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</si>
  <si>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</si>
  <si>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</si>
  <si>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</si>
  <si>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</si>
  <si>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</si>
  <si>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</si>
  <si>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</si>
  <si>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</si>
  <si>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</si>
  <si>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</si>
  <si>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</si>
  <si>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</si>
  <si>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</si>
  <si>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</si>
  <si>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</si>
  <si>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</si>
  <si>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</si>
  <si>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</si>
  <si>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</si>
  <si>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</si>
  <si>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</si>
  <si>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</si>
  <si>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</si>
  <si>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</si>
  <si>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</si>
  <si>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</si>
  <si>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</si>
  <si>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</si>
  <si>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</si>
  <si>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</si>
  <si>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</si>
  <si>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</si>
  <si>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</si>
  <si>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</si>
  <si>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</si>
  <si>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</si>
  <si>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</si>
  <si>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</si>
  <si>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</si>
  <si>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</si>
  <si>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</si>
  <si>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</si>
  <si>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</si>
  <si>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</si>
  <si>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</si>
  <si>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</si>
  <si>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</si>
  <si>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</si>
  <si>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</si>
  <si>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</si>
  <si>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</si>
  <si>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</si>
  <si>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</si>
  <si>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</si>
  <si>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</si>
  <si>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</si>
  <si>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</si>
  <si>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</si>
  <si>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</si>
  <si>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</si>
  <si>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</si>
  <si>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</si>
  <si>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</si>
  <si>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</si>
  <si>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</si>
  <si>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</si>
  <si>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</si>
  <si>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</si>
  <si>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</si>
  <si>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</si>
  <si>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</si>
  <si>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</si>
  <si>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</si>
  <si>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</si>
  <si>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</si>
  <si>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</si>
  <si>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</si>
  <si>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</si>
  <si>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</si>
  <si>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</si>
  <si>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</si>
  <si>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</si>
  <si>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</si>
  <si>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</si>
  <si>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</si>
  <si>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</si>
  <si>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</si>
  <si>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</si>
  <si>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</si>
  <si>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</si>
  <si>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</si>
  <si>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</si>
  <si>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</si>
  <si>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</si>
  <si>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</si>
  <si>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</si>
  <si>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</si>
  <si>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</si>
  <si>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</si>
  <si>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</si>
  <si>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</si>
  <si>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</si>
  <si>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</si>
  <si>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</si>
  <si>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</si>
  <si>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</si>
  <si>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</si>
  <si>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</si>
  <si>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</si>
  <si>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</si>
  <si>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</si>
  <si>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</si>
  <si>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</si>
  <si>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</si>
  <si>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</si>
  <si>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</si>
  <si>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</si>
  <si>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</si>
  <si>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</si>
  <si>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</si>
  <si>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</si>
  <si>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</si>
  <si>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</si>
  <si>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</si>
  <si>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</si>
  <si>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</si>
  <si>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</si>
  <si>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</si>
  <si>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</si>
  <si>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</si>
  <si>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</si>
  <si>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</si>
  <si>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</si>
  <si>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</si>
  <si>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</si>
  <si>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</si>
  <si>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</si>
  <si>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</si>
  <si>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</si>
  <si>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</si>
  <si>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</si>
  <si>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</si>
  <si>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</si>
  <si>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</si>
  <si>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</si>
  <si>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</si>
  <si>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</si>
  <si>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</si>
  <si>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</si>
  <si>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</si>
  <si>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</si>
  <si>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</si>
  <si>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</si>
  <si>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</si>
  <si>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</si>
  <si>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</si>
  <si>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</si>
  <si>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</si>
  <si>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</si>
  <si>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</si>
  <si>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</si>
  <si>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</si>
  <si>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</si>
  <si>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</si>
  <si>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</si>
  <si>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</si>
  <si>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</si>
  <si>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</si>
  <si>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</si>
  <si>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</si>
  <si>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</si>
  <si>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</si>
  <si>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</si>
  <si>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</si>
  <si>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</si>
  <si>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</si>
  <si>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</si>
  <si>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</si>
  <si>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</si>
  <si>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</si>
  <si>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</si>
  <si>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</si>
  <si>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</si>
  <si>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</si>
  <si>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</si>
  <si>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</si>
  <si>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</si>
  <si>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</si>
  <si>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</si>
  <si>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</si>
  <si>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</si>
  <si>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</si>
  <si>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</si>
  <si>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</si>
  <si>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</si>
  <si>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</si>
  <si>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</si>
  <si>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</si>
  <si>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</si>
  <si>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</si>
  <si>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</si>
  <si>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</si>
  <si>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</si>
  <si>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</si>
  <si>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</si>
  <si>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</si>
  <si>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</si>
  <si>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</si>
  <si>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</si>
  <si>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</si>
  <si>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</si>
  <si>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</si>
  <si>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</si>
  <si>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</si>
  <si>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</si>
  <si>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</si>
  <si>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</si>
  <si>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</si>
  <si>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</si>
  <si>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</si>
  <si>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</si>
  <si>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</si>
  <si>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</si>
  <si>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</si>
  <si>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</si>
  <si>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</si>
  <si>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</si>
  <si>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</si>
  <si>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</si>
  <si>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</si>
  <si>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</si>
  <si>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</si>
  <si>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</si>
  <si>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</si>
  <si>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</si>
  <si>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</si>
  <si>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</si>
  <si>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</si>
  <si>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</si>
  <si>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</si>
  <si>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</si>
  <si>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</si>
  <si>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</si>
  <si>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</si>
  <si>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</si>
  <si>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</si>
  <si>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</si>
  <si>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</si>
  <si>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</si>
  <si>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</si>
  <si>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</si>
  <si>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</si>
  <si>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</si>
  <si>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</si>
  <si>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</si>
  <si>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</si>
  <si>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</si>
  <si>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</si>
  <si>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</si>
  <si>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</si>
  <si>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</si>
  <si>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</si>
  <si>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</si>
  <si>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</si>
  <si>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</si>
  <si>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</si>
  <si>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</si>
  <si>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</si>
  <si>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</si>
  <si>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</si>
  <si>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</si>
  <si>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</si>
  <si>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</si>
  <si>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</si>
  <si>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</si>
  <si>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</si>
  <si>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</si>
  <si>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</si>
  <si>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</si>
  <si>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</si>
  <si>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</si>
  <si>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</si>
  <si>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</si>
  <si>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</si>
  <si>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</si>
  <si>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</si>
  <si>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</si>
  <si>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</si>
  <si>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</si>
  <si>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</si>
  <si>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</si>
  <si>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</si>
  <si>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</si>
  <si>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</si>
  <si>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</si>
  <si>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</si>
  <si>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</si>
  <si>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</si>
  <si>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</si>
  <si>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</si>
  <si>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</si>
  <si>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</si>
  <si>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</si>
  <si>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</si>
  <si>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</si>
  <si>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</si>
  <si>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</si>
  <si>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</si>
  <si>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</si>
  <si>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</si>
  <si>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</si>
  <si>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</si>
  <si>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</si>
  <si>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</si>
  <si>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</si>
  <si>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</si>
  <si>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</si>
  <si>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</si>
  <si>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</si>
  <si>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</si>
  <si>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</si>
  <si>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</si>
  <si>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</si>
  <si>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</si>
  <si>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</si>
  <si>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</si>
  <si>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</si>
  <si>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</si>
  <si>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</si>
  <si>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</si>
  <si>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</si>
  <si>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</si>
  <si>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</si>
  <si>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</si>
  <si>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</si>
  <si>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</si>
  <si>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</si>
  <si>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</si>
  <si>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</si>
  <si>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</si>
  <si>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</si>
  <si>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</si>
  <si>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</si>
  <si>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</si>
  <si>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</si>
  <si>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</si>
  <si>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</si>
  <si>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</si>
  <si>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</si>
  <si>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</si>
  <si>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</si>
  <si>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</si>
  <si>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</si>
  <si>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</si>
  <si>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</si>
  <si>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</si>
  <si>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</si>
  <si>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</si>
  <si>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</si>
  <si>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</si>
  <si>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</si>
  <si>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</si>
  <si>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</si>
  <si>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</si>
  <si>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</si>
  <si>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</si>
  <si>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</si>
  <si>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</si>
  <si>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</si>
  <si>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</si>
  <si>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</si>
  <si>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</si>
  <si>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</si>
  <si>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</si>
  <si>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</si>
  <si>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</si>
  <si>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</si>
  <si>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</si>
  <si>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</si>
  <si>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</si>
  <si>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</si>
  <si>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</si>
  <si>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</si>
  <si>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</si>
  <si>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</si>
  <si>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</si>
  <si>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</si>
  <si>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</si>
  <si>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</si>
  <si>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</si>
  <si>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</si>
  <si>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</si>
  <si>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</si>
  <si>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</si>
  <si>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</si>
  <si>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</si>
  <si>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</si>
  <si>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</si>
  <si>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</si>
  <si>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</si>
  <si>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</si>
  <si>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</si>
  <si>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</si>
  <si>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</si>
  <si>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</si>
  <si>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</si>
  <si>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</si>
  <si>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</si>
  <si>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</si>
  <si>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</si>
  <si>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</si>
  <si>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</si>
  <si>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</si>
  <si>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</si>
  <si>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</si>
  <si>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</si>
  <si>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</si>
  <si>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</si>
  <si>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</si>
  <si>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</si>
  <si>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</si>
  <si>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</si>
  <si>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</si>
  <si>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</si>
  <si>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</si>
  <si>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</si>
  <si>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</si>
  <si>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</si>
  <si>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</si>
  <si>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</si>
  <si>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</si>
  <si>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</si>
  <si>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</si>
  <si>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</si>
  <si>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</si>
  <si>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</si>
  <si>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</si>
  <si>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</si>
  <si>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</si>
  <si>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</si>
  <si>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</si>
  <si>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</si>
  <si>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</si>
  <si>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</si>
  <si>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</si>
  <si>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</si>
  <si>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</si>
  <si>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</si>
  <si>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</si>
  <si>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</si>
  <si>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</si>
  <si>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</si>
  <si>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</si>
  <si>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</si>
  <si>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</si>
  <si>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</si>
  <si>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</si>
  <si>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</si>
  <si>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</si>
  <si>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</si>
  <si>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</si>
  <si>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</si>
  <si>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</si>
  <si>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</si>
  <si>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</si>
  <si>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</si>
  <si>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</si>
  <si>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</si>
  <si>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</si>
  <si>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</si>
  <si>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</si>
  <si>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</si>
  <si>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</si>
  <si>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</si>
  <si>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</si>
  <si>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</si>
  <si>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</si>
  <si>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</si>
  <si>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</si>
  <si>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</si>
  <si>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</si>
  <si>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</si>
  <si>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</si>
  <si>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</si>
  <si>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</si>
  <si>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</si>
  <si>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</si>
  <si>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</si>
  <si>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</si>
  <si>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</si>
  <si>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</si>
  <si>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</si>
  <si>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</si>
  <si>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</si>
  <si>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</si>
  <si>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</si>
  <si>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</si>
  <si>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</si>
  <si>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</si>
  <si>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</si>
  <si>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</si>
  <si>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</si>
  <si>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</si>
  <si>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</si>
  <si>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</si>
  <si>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</si>
  <si>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</si>
  <si>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</si>
  <si>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</si>
  <si>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</si>
  <si>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</si>
  <si>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</si>
  <si>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</si>
  <si>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</si>
  <si>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</si>
  <si>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</si>
  <si>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</si>
  <si>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</si>
  <si>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</si>
  <si>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</si>
  <si>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</si>
  <si>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</si>
  <si>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</si>
  <si>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</si>
  <si>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</si>
  <si>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</si>
  <si>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</si>
  <si>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</si>
  <si>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</si>
  <si>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</si>
  <si>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</si>
  <si>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</si>
  <si>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</si>
  <si>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</si>
  <si>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</si>
  <si>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</si>
  <si>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</si>
  <si>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</si>
  <si>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</si>
  <si>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</si>
  <si>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</si>
  <si>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</si>
  <si>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</si>
  <si>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</si>
  <si>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</si>
  <si>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</si>
  <si>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</si>
  <si>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</si>
  <si>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</si>
  <si>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</si>
  <si>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</si>
  <si>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</si>
  <si>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</si>
  <si>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</si>
  <si>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</si>
  <si>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</si>
  <si>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</si>
  <si>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</si>
  <si>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</si>
  <si>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</si>
  <si>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</si>
  <si>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</si>
  <si>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</si>
  <si>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</si>
  <si>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</si>
  <si>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</si>
  <si>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</si>
  <si>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</si>
  <si>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</si>
  <si>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</si>
  <si>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</si>
  <si>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</si>
  <si>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</si>
  <si>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</si>
  <si>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</si>
  <si>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</si>
  <si>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</si>
  <si>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</si>
  <si>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</si>
  <si>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</si>
  <si>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</si>
  <si>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</si>
  <si>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</si>
  <si>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</si>
  <si>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</si>
  <si>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</si>
  <si>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</si>
  <si>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</si>
  <si>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</si>
  <si>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</si>
  <si>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</si>
  <si>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</si>
  <si>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</si>
  <si>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</si>
  <si>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</si>
  <si>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</si>
  <si>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</si>
  <si>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</si>
  <si>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</si>
  <si>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</si>
  <si>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</si>
  <si>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</si>
  <si>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</si>
  <si>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</si>
  <si>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</si>
  <si>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</si>
  <si>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</si>
  <si>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</si>
  <si>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</si>
  <si>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</si>
  <si>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</si>
  <si>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</si>
  <si>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</si>
  <si>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</si>
  <si>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</si>
  <si>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</si>
  <si>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</si>
  <si>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</si>
  <si>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</si>
  <si>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</si>
  <si>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</si>
  <si>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</si>
  <si>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</si>
  <si>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</si>
  <si>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</si>
  <si>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</si>
  <si>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</si>
  <si>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</si>
  <si>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</si>
  <si>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</si>
  <si>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</si>
  <si>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</si>
  <si>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</si>
  <si>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</si>
  <si>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</si>
  <si>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</si>
  <si>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</si>
  <si>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</si>
  <si>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</si>
  <si>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</si>
  <si>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</si>
  <si>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</si>
  <si>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</si>
  <si>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</si>
  <si>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</si>
  <si>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</si>
  <si>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</si>
  <si>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</si>
  <si>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</si>
  <si>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</si>
  <si>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</si>
  <si>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</si>
  <si>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</si>
  <si>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</si>
  <si>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</si>
  <si>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</si>
  <si>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</si>
  <si>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</si>
  <si>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</si>
  <si>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</si>
  <si>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</si>
  <si>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</si>
  <si>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</si>
  <si>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</si>
  <si>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</si>
  <si>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</si>
  <si>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</si>
  <si>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</si>
  <si>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</si>
  <si>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</si>
  <si>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</si>
  <si>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</si>
  <si>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</si>
  <si>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</si>
  <si>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</si>
  <si>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</si>
  <si>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</si>
  <si>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</si>
  <si>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</si>
  <si>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</si>
  <si>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</si>
  <si>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</si>
  <si>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</si>
  <si>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</si>
  <si>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</si>
  <si>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</si>
  <si>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</si>
  <si>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</si>
  <si>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</si>
  <si>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</si>
  <si>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</si>
  <si>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</si>
  <si>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</si>
  <si>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</si>
  <si>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</si>
  <si>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</si>
  <si>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</si>
  <si>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</si>
  <si>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</si>
  <si>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</si>
  <si>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</si>
  <si>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</si>
  <si>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</si>
  <si>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</si>
  <si>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</si>
  <si>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</si>
  <si>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</si>
  <si>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</si>
  <si>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</si>
  <si>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</si>
  <si>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</si>
  <si>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</si>
  <si>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</si>
  <si>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</si>
  <si>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</si>
  <si>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</si>
  <si>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</si>
  <si>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</si>
  <si>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</si>
  <si>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</si>
  <si>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</si>
  <si>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</si>
  <si>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</si>
  <si>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</si>
  <si>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</si>
  <si>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</si>
  <si>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</si>
  <si>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</si>
  <si>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</si>
  <si>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</si>
  <si>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</si>
  <si>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</si>
  <si>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</si>
  <si>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</si>
  <si>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</si>
  <si>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</si>
  <si>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</si>
  <si>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</si>
  <si>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</si>
  <si>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</si>
  <si>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</si>
  <si>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</si>
  <si>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</si>
  <si>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</si>
  <si>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</si>
  <si>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</si>
  <si>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</si>
  <si>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</si>
  <si>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</si>
  <si>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</si>
  <si>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</si>
  <si>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</si>
  <si>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</si>
  <si>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</si>
  <si>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</si>
  <si>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</si>
  <si>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</si>
  <si>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</si>
  <si>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</si>
  <si>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</si>
  <si>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</si>
  <si>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</si>
  <si>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</si>
  <si>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</si>
  <si>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</si>
  <si>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</si>
  <si>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</si>
  <si>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</si>
  <si>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</si>
  <si>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</si>
  <si>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</si>
  <si>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</si>
  <si>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</si>
  <si>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</si>
  <si>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</si>
  <si>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</si>
  <si>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</si>
  <si>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</si>
  <si>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</si>
  <si>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</si>
  <si>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</si>
  <si>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</si>
  <si>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</si>
  <si>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</si>
  <si>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</si>
  <si>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</si>
  <si>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</si>
  <si>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</si>
  <si>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</si>
  <si>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</si>
  <si>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</si>
  <si>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</si>
  <si>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</si>
  <si>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</si>
  <si>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</si>
  <si>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</si>
  <si>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</si>
  <si>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</si>
  <si>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</si>
  <si>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</si>
  <si>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</si>
  <si>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</si>
  <si>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</si>
  <si>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</si>
  <si>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</si>
  <si>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</si>
  <si>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</si>
  <si>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</si>
  <si>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</si>
  <si>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</si>
  <si>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</si>
  <si>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</si>
  <si>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</si>
  <si>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</si>
  <si>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</si>
  <si>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</si>
  <si>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</si>
  <si>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</si>
  <si>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</si>
  <si>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</si>
  <si>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</si>
  <si>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</si>
  <si>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</si>
  <si>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</si>
  <si>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</si>
  <si>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</si>
  <si>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</si>
  <si>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</si>
  <si>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</si>
  <si>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</si>
  <si>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</si>
  <si>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</si>
  <si>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</si>
  <si>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</si>
  <si>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</si>
  <si>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</si>
  <si>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</si>
  <si>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</si>
  <si>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</si>
  <si>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</si>
  <si>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</si>
  <si>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</si>
  <si>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</si>
  <si>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</si>
  <si>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</si>
  <si>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</si>
  <si>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</si>
  <si>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</si>
  <si>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</si>
  <si>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</si>
  <si>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</si>
  <si>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</si>
  <si>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</si>
  <si>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</si>
  <si>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</si>
  <si>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</si>
  <si>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</si>
  <si>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</si>
  <si>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</si>
  <si>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</si>
  <si>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</si>
  <si>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</si>
  <si>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</si>
  <si>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</si>
  <si>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</si>
  <si>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</si>
  <si>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</si>
  <si>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</si>
  <si>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</si>
  <si>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</si>
  <si>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</si>
  <si>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</si>
  <si>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</si>
  <si>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</si>
  <si>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</si>
  <si>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</si>
  <si>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</si>
  <si>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</si>
  <si>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</si>
  <si>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</si>
  <si>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</si>
  <si>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</si>
  <si>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</si>
  <si>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</si>
  <si>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</si>
  <si>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</si>
  <si>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</si>
  <si>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</si>
  <si>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</si>
  <si>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</si>
  <si>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</si>
  <si>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</si>
  <si>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</si>
  <si>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</si>
  <si>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</si>
  <si>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</si>
  <si>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</si>
  <si>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</si>
  <si>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</si>
  <si>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</si>
  <si>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</si>
  <si>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</si>
  <si>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</si>
  <si>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</si>
  <si>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</si>
  <si>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</si>
  <si>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</si>
  <si>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</si>
  <si>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</si>
  <si>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</si>
  <si>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</si>
  <si>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</si>
  <si>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</si>
  <si>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</si>
  <si>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</si>
  <si>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</si>
  <si>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</si>
  <si>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</si>
  <si>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</si>
  <si>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</si>
  <si>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</si>
  <si>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</si>
  <si>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</si>
  <si>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</si>
  <si>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</si>
  <si>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</si>
  <si>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</si>
  <si>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</si>
  <si>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</si>
  <si>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</si>
  <si>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</si>
  <si>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</si>
  <si>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</si>
  <si>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</si>
  <si>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</si>
  <si>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</si>
  <si>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</si>
  <si>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</si>
  <si>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</si>
  <si>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</si>
  <si>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</si>
  <si>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</si>
  <si>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</si>
  <si>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</si>
  <si>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</si>
  <si>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</si>
  <si>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</si>
  <si>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</si>
  <si>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</si>
  <si>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</si>
  <si>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</si>
  <si>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</si>
  <si>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</si>
  <si>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</si>
  <si>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</si>
  <si>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</si>
  <si>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</si>
  <si>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</si>
  <si>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</si>
  <si>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</si>
  <si>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</si>
  <si>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</si>
  <si>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</si>
  <si>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</si>
  <si>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</si>
  <si>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</si>
  <si>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</si>
  <si>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</si>
  <si>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</si>
  <si>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</si>
  <si>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</si>
  <si>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</si>
  <si>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</si>
  <si>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</si>
  <si>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</si>
  <si>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</si>
  <si>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</si>
  <si>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</si>
  <si>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</si>
  <si>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</si>
  <si>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</si>
  <si>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</si>
  <si>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</si>
  <si>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</si>
  <si>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</si>
  <si>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</si>
  <si>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</si>
  <si>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</si>
  <si>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</si>
  <si>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</si>
  <si>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</si>
  <si>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</si>
  <si>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</si>
  <si>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</si>
  <si>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</si>
  <si>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</si>
  <si>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</si>
  <si>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</si>
  <si>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</si>
  <si>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</si>
  <si>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</si>
  <si>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</si>
  <si>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</si>
  <si>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</si>
  <si>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</si>
  <si>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</si>
  <si>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</si>
  <si>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</si>
  <si>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</si>
  <si>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</si>
  <si>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</si>
  <si>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</si>
  <si>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</si>
  <si>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</si>
  <si>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</si>
  <si>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</si>
  <si>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</si>
  <si>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</si>
  <si>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</si>
  <si>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</si>
  <si>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</si>
  <si>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</si>
  <si>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</si>
  <si>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</si>
  <si>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</si>
  <si>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</si>
  <si>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</si>
  <si>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</si>
  <si>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</si>
  <si>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</si>
  <si>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</si>
  <si>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</si>
  <si>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</si>
  <si>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</si>
  <si>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</si>
  <si>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</si>
  <si>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</si>
  <si>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</si>
  <si>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</si>
  <si>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</si>
  <si>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</si>
  <si>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</si>
  <si>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</si>
  <si>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</si>
  <si>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</si>
  <si>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</si>
  <si>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</si>
  <si>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</si>
  <si>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</si>
  <si>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</si>
  <si>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</si>
  <si>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</si>
  <si>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</si>
  <si>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</si>
  <si>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</si>
  <si>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</si>
  <si>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</si>
  <si>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</si>
  <si>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</si>
  <si>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</si>
  <si>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</si>
  <si>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</si>
  <si>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</si>
  <si>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</si>
  <si>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</si>
  <si>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</si>
  <si>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</si>
  <si>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</si>
  <si>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</si>
  <si>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</si>
  <si>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</si>
  <si>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</si>
  <si>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</si>
  <si>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</si>
  <si>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</si>
  <si>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</si>
  <si>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</si>
  <si>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</si>
  <si>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</si>
  <si>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</si>
  <si>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</si>
  <si>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</si>
  <si>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</si>
  <si>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</si>
  <si>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</si>
  <si>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</si>
  <si>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</si>
  <si>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</si>
  <si>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</si>
  <si>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</si>
  <si>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</si>
  <si>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</si>
  <si>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</si>
  <si>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</si>
  <si>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</si>
  <si>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</si>
  <si>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</si>
  <si>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</si>
  <si>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</si>
  <si>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</si>
  <si>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</si>
  <si>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</si>
  <si>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</si>
  <si>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</si>
  <si>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</si>
  <si>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</si>
  <si>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</si>
  <si>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</si>
  <si>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</si>
  <si>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</si>
  <si>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</si>
  <si>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</si>
  <si>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</si>
  <si>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</si>
  <si>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</si>
  <si>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</si>
  <si>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</si>
  <si>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</si>
  <si>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</si>
  <si>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</si>
  <si>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</si>
  <si>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</si>
  <si>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</si>
  <si>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</si>
  <si>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</si>
  <si>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</si>
  <si>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</si>
  <si>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</si>
  <si>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</si>
  <si>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</si>
  <si>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</si>
  <si>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</si>
  <si>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</si>
  <si>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</si>
  <si>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</si>
  <si>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</si>
  <si>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</si>
  <si>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</si>
  <si>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</si>
  <si>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</si>
  <si>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</si>
  <si>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</si>
  <si>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</si>
  <si>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</si>
  <si>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</si>
  <si>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</si>
  <si>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</si>
  <si>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</si>
  <si>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</si>
  <si>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</si>
  <si>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</si>
  <si>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</si>
  <si>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</si>
  <si>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</si>
  <si>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</si>
  <si>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</si>
  <si>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</si>
  <si>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</si>
  <si>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</si>
  <si>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</si>
  <si>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</si>
  <si>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</si>
  <si>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</si>
  <si>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</si>
  <si>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</si>
  <si>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</si>
  <si>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</si>
  <si>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</si>
  <si>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</si>
  <si>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</si>
  <si>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</si>
  <si>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</si>
  <si>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</si>
  <si>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</si>
  <si>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</si>
  <si>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</si>
  <si>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</si>
  <si>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</si>
  <si>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</si>
  <si>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</si>
  <si>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</si>
  <si>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</si>
  <si>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</si>
  <si>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</si>
  <si>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</si>
  <si>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</si>
  <si>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</si>
  <si>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</si>
  <si>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</si>
  <si>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</si>
  <si>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</si>
  <si>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</si>
  <si>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</si>
  <si>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</si>
  <si>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</si>
  <si>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</si>
  <si>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</si>
  <si>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</si>
  <si>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</si>
  <si>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</si>
  <si>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</si>
  <si>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</si>
  <si>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</si>
  <si>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</si>
  <si>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</si>
  <si>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</si>
  <si>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</si>
  <si>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</si>
  <si>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</si>
  <si>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</si>
  <si>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</si>
  <si>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</si>
  <si>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</si>
  <si>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</si>
  <si>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</si>
  <si>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</si>
  <si>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</si>
  <si>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</si>
  <si>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</si>
  <si>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</si>
  <si>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</si>
  <si>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</si>
  <si>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</si>
  <si>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</si>
  <si>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</si>
  <si>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</si>
  <si>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</si>
  <si>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</si>
  <si>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</si>
  <si>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</si>
  <si>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</si>
  <si>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</si>
  <si>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</si>
  <si>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</si>
  <si>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</si>
  <si>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</si>
  <si>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</si>
  <si>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</si>
  <si>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</si>
  <si>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</si>
  <si>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</si>
  <si>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</si>
  <si>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</si>
  <si>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</si>
  <si>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</si>
  <si>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</si>
  <si>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</si>
  <si>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</si>
  <si>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</si>
  <si>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</si>
  <si>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</si>
  <si>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</si>
  <si>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</si>
  <si>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</si>
  <si>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</si>
  <si>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</si>
  <si>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</si>
  <si>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</si>
  <si>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</si>
  <si>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</si>
  <si>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</si>
  <si>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</si>
  <si>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</si>
  <si>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</si>
  <si>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</si>
  <si>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</si>
  <si>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</si>
  <si>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</si>
  <si>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</si>
  <si>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</si>
  <si>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</si>
  <si>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</si>
  <si>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</si>
  <si>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</si>
  <si>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</si>
  <si>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</si>
  <si>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</si>
  <si>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</si>
  <si>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</si>
  <si>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</si>
  <si>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</si>
  <si>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</si>
  <si>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</si>
  <si>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</si>
  <si>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</si>
  <si>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</si>
  <si>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</si>
  <si>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</si>
  <si>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</si>
  <si>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</si>
  <si>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</si>
  <si>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</si>
  <si>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</si>
  <si>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</si>
  <si>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</si>
  <si>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</si>
  <si>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</si>
  <si>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</si>
  <si>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</si>
  <si>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</si>
  <si>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</si>
  <si>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</si>
  <si>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</si>
  <si>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</si>
  <si>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</si>
  <si>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</si>
  <si>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</si>
  <si>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</si>
  <si>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</si>
  <si>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</si>
  <si>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</si>
  <si>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</si>
  <si>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</si>
  <si>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</si>
  <si>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</si>
  <si>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</si>
  <si>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</si>
  <si>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</si>
  <si>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</si>
  <si>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</si>
  <si>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</si>
  <si>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</si>
  <si>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</si>
  <si>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</si>
  <si>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</si>
  <si>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</si>
  <si>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</si>
  <si>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</si>
  <si>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</si>
  <si>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</si>
  <si>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</si>
  <si>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</si>
  <si>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</si>
  <si>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</si>
  <si>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</si>
  <si>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</si>
  <si>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</si>
  <si>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</si>
  <si>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</si>
  <si>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</si>
  <si>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</si>
  <si>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</si>
  <si>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</si>
  <si>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</si>
  <si>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</si>
  <si>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</si>
  <si>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</si>
  <si>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</si>
  <si>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</si>
  <si>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</si>
  <si>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</si>
  <si>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</si>
  <si>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</si>
  <si>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</si>
  <si>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</si>
  <si>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</si>
  <si>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</si>
  <si>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</si>
  <si>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</si>
  <si>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</si>
  <si>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</si>
  <si>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</si>
  <si>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</si>
  <si>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</si>
  <si>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</si>
  <si>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</si>
  <si>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</si>
  <si>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</si>
  <si>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</si>
  <si>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</si>
  <si>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</si>
  <si>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</si>
  <si>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</si>
  <si>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</si>
  <si>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</si>
  <si>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</si>
  <si>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</si>
  <si>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</si>
  <si>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</si>
  <si>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</si>
  <si>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</si>
  <si>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</si>
  <si>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</si>
  <si>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</si>
  <si>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</si>
  <si>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</si>
  <si>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</si>
  <si>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</si>
  <si>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</si>
  <si>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</si>
  <si>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</si>
  <si>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</si>
  <si>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</si>
  <si>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</si>
  <si>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</si>
  <si>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</si>
  <si>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</si>
  <si>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</si>
  <si>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</si>
  <si>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</si>
  <si>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</si>
  <si>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</si>
  <si>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</si>
  <si>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</si>
  <si>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</si>
  <si>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</si>
  <si>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</si>
  <si>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</si>
  <si>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</si>
  <si>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</si>
  <si>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</si>
  <si>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</si>
  <si>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</si>
  <si>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</si>
  <si>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</si>
  <si>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</si>
  <si>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</si>
  <si>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</si>
  <si>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</si>
  <si>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</si>
  <si>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</si>
  <si>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</si>
  <si>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</si>
  <si>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</si>
  <si>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</si>
  <si>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</si>
  <si>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</si>
  <si>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</si>
  <si>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</si>
  <si>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</si>
  <si>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</si>
  <si>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</si>
  <si>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</si>
  <si>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</si>
  <si>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</si>
  <si>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</si>
  <si>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</si>
  <si>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</si>
  <si>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</si>
  <si>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</si>
  <si>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</si>
  <si>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</si>
  <si>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</si>
  <si>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</si>
  <si>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</si>
  <si>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</si>
  <si>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</si>
  <si>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</si>
  <si>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</si>
  <si>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</si>
  <si>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</si>
  <si>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</si>
  <si>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</si>
  <si>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</si>
  <si>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</si>
  <si>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</si>
  <si>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</si>
  <si>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</si>
  <si>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</si>
  <si>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</si>
  <si>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</si>
  <si>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</si>
  <si>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</si>
  <si>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</si>
  <si>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</si>
  <si>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</si>
  <si>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</si>
  <si>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</si>
  <si>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</si>
  <si>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</si>
  <si>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</si>
  <si>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</si>
  <si>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</si>
  <si>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</si>
  <si>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</si>
  <si>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</si>
  <si>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</si>
  <si>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</si>
  <si>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</si>
  <si>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</si>
  <si>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</si>
  <si>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</si>
  <si>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</si>
  <si>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</si>
  <si>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</si>
  <si>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</si>
  <si>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</si>
  <si>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</si>
  <si>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</si>
  <si>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</si>
  <si>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</si>
  <si>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</si>
  <si>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</si>
  <si>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</si>
  <si>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</si>
  <si>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</si>
  <si>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</si>
  <si>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</si>
  <si>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</si>
  <si>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</si>
  <si>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</si>
  <si>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</si>
  <si>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</si>
  <si>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</si>
  <si>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</si>
  <si>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</si>
  <si>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</si>
  <si>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</si>
  <si>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</si>
  <si>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</si>
  <si>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</si>
  <si>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</si>
  <si>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</si>
  <si>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</si>
  <si>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</si>
  <si>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</si>
  <si>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</si>
  <si>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</si>
  <si>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</si>
  <si>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</si>
  <si>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</si>
  <si>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</si>
  <si>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</si>
  <si>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</si>
  <si>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</si>
  <si>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</si>
  <si>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</si>
  <si>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</si>
  <si>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</si>
  <si>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</si>
  <si>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</si>
  <si>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</si>
  <si>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</si>
  <si>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</si>
  <si>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</si>
  <si>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</si>
  <si>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</si>
  <si>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</si>
  <si>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</si>
  <si>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</si>
  <si>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</si>
  <si>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</si>
  <si>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</si>
  <si>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</si>
  <si>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</si>
  <si>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</si>
  <si>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</si>
  <si>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</si>
  <si>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</si>
  <si>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</si>
  <si>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</si>
  <si>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</si>
  <si>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</si>
  <si>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</si>
  <si>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</si>
  <si>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</si>
  <si>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</si>
  <si>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</si>
  <si>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</si>
  <si>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</si>
  <si>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</si>
  <si>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</si>
  <si>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</si>
  <si>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</si>
  <si>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</si>
  <si>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</si>
  <si>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</si>
  <si>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</si>
  <si>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</si>
  <si>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</si>
  <si>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</si>
  <si>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</si>
  <si>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</si>
  <si>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</si>
  <si>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</si>
  <si>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</si>
  <si>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</si>
  <si>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</si>
  <si>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</si>
  <si>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</si>
  <si>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</si>
  <si>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</si>
  <si>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</si>
  <si>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</si>
  <si>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</si>
  <si>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</si>
  <si>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</si>
  <si>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</si>
  <si>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</si>
  <si>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</si>
  <si>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</si>
  <si>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</si>
  <si>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</si>
  <si>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</si>
  <si>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</si>
  <si>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</si>
  <si>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</si>
  <si>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</si>
  <si>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</si>
  <si>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</si>
  <si>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</si>
  <si>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</si>
  <si>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</si>
  <si>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</si>
  <si>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</si>
  <si>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</si>
  <si>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</si>
  <si>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</si>
  <si>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</si>
  <si>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</si>
  <si>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</si>
  <si>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</si>
  <si>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</si>
  <si>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</si>
  <si>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</si>
  <si>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</si>
  <si>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</si>
  <si>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</si>
  <si>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</si>
  <si>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</si>
  <si>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</si>
  <si>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</si>
  <si>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</si>
  <si>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</si>
  <si>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</si>
  <si>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</si>
  <si>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</si>
  <si>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</si>
  <si>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</si>
  <si>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</si>
  <si>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</si>
  <si>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</si>
  <si>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</si>
  <si>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</si>
  <si>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</si>
  <si>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</si>
  <si>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</si>
  <si>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</si>
  <si>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</si>
  <si>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</si>
  <si>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</si>
  <si>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</si>
  <si>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</si>
  <si>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</si>
  <si>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</si>
  <si>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</si>
  <si>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</si>
  <si>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</si>
  <si>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</si>
  <si>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</si>
  <si>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</si>
  <si>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</si>
  <si>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</si>
  <si>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</si>
  <si>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</si>
  <si>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</si>
  <si>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</si>
  <si>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</si>
  <si>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</si>
  <si>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</si>
  <si>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</si>
  <si>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</si>
  <si>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</si>
  <si>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</si>
  <si>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</si>
  <si>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</si>
  <si>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</si>
  <si>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</si>
  <si>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</si>
  <si>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</si>
  <si>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</si>
  <si>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</si>
  <si>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</si>
  <si>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</si>
  <si>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</si>
  <si>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</si>
  <si>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</si>
  <si>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</si>
  <si>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</si>
  <si>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</si>
  <si>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</si>
  <si>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</si>
  <si>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</si>
  <si>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</si>
  <si>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</si>
  <si>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</si>
  <si>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</si>
  <si>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</si>
  <si>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</si>
  <si>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</si>
  <si>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</si>
  <si>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</si>
  <si>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</si>
  <si>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</si>
  <si>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</si>
  <si>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</si>
  <si>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</si>
  <si>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</si>
  <si>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</si>
  <si>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</si>
  <si>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</si>
  <si>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</si>
  <si>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</si>
  <si>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</si>
  <si>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</si>
  <si>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</si>
  <si>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</si>
  <si>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</si>
  <si>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</si>
  <si>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</si>
  <si>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</si>
  <si>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</si>
  <si>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</si>
  <si>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</si>
  <si>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</si>
  <si>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</si>
  <si>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</si>
  <si>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</si>
  <si>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</si>
  <si>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</si>
  <si>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</si>
  <si>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</si>
  <si>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</si>
  <si>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</si>
  <si>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</si>
  <si>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</si>
  <si>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</si>
  <si>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</si>
  <si>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</si>
  <si>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</si>
  <si>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</si>
  <si>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</si>
  <si>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</si>
  <si>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</si>
  <si>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</si>
  <si>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</si>
  <si>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</si>
  <si>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</si>
  <si>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</si>
  <si>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</si>
  <si>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</si>
  <si>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</si>
  <si>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</si>
  <si>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</si>
  <si>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</si>
  <si>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</si>
  <si>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</si>
  <si>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</si>
  <si>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</si>
  <si>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</si>
  <si>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</si>
  <si>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</si>
  <si>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</si>
  <si>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</si>
  <si>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</si>
  <si>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</si>
  <si>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</si>
  <si>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</si>
  <si>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</si>
  <si>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</si>
  <si>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</si>
  <si>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</si>
  <si>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</si>
  <si>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</si>
  <si>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</si>
  <si>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</si>
  <si>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</si>
  <si>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</si>
  <si>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</si>
  <si>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</si>
  <si>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</si>
  <si>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</si>
  <si>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</si>
  <si>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</si>
  <si>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</si>
  <si>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</si>
  <si>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</si>
  <si>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</si>
  <si>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</si>
  <si>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</si>
  <si>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</si>
  <si>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</si>
  <si>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</si>
  <si>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</si>
  <si>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</si>
  <si>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</si>
  <si>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</si>
  <si>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</si>
  <si>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</si>
  <si>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</si>
  <si>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</si>
  <si>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</si>
  <si>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</si>
  <si>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</si>
  <si>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</si>
  <si>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</si>
  <si>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</si>
  <si>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</si>
  <si>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</si>
  <si>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</si>
  <si>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</si>
  <si>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</si>
  <si>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</si>
  <si>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</si>
  <si>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</si>
  <si>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</si>
  <si>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</si>
  <si>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</si>
  <si>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</si>
  <si>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</si>
  <si>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</si>
  <si>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</si>
  <si>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</si>
  <si>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</si>
  <si>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</si>
  <si>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</si>
  <si>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</si>
  <si>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</si>
  <si>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</si>
  <si>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</si>
  <si>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</si>
  <si>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</si>
  <si>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</si>
  <si>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</si>
  <si>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</si>
  <si>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</si>
  <si>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</si>
  <si>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</si>
  <si>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</si>
  <si>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</si>
  <si>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</si>
  <si>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</si>
  <si>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</si>
  <si>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</si>
  <si>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</si>
  <si>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</si>
  <si>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</si>
  <si>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</si>
  <si>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</si>
  <si>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</si>
  <si>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</si>
  <si>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</si>
  <si>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</si>
  <si>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</si>
  <si>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</si>
  <si>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</si>
  <si>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</si>
  <si>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</si>
  <si>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</si>
  <si>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</si>
  <si>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</si>
  <si>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</si>
  <si>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</si>
  <si>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</si>
  <si>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</si>
  <si>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</si>
  <si>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</si>
  <si>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</si>
  <si>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</si>
  <si>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</si>
  <si>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</si>
  <si>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</si>
  <si>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</si>
  <si>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</si>
  <si>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</si>
  <si>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</si>
  <si>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</si>
  <si>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</si>
  <si>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</si>
  <si>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</si>
  <si>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</si>
  <si>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</si>
  <si>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</si>
  <si>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</si>
  <si>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</si>
  <si>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</si>
  <si>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</si>
  <si>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</si>
  <si>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</si>
  <si>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</si>
  <si>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</si>
  <si>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</si>
  <si>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</si>
  <si>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</si>
  <si>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</si>
  <si>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</si>
  <si>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</si>
  <si>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</si>
  <si>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</si>
  <si>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</si>
  <si>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</si>
  <si>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</si>
  <si>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</si>
  <si>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</si>
  <si>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</si>
  <si>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</si>
  <si>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</si>
  <si>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</si>
  <si>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</si>
  <si>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</si>
  <si>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</si>
  <si>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</si>
  <si>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</si>
  <si>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</si>
  <si>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</si>
  <si>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</si>
  <si>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</si>
  <si>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</si>
  <si>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</si>
  <si>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</si>
  <si>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</si>
  <si>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</si>
  <si>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</si>
  <si>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</si>
  <si>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</si>
  <si>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</si>
  <si>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</si>
  <si>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</si>
  <si>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</si>
  <si>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</si>
  <si>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</si>
  <si>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</si>
  <si>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</si>
  <si>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</si>
  <si>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</si>
  <si>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</si>
  <si>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</si>
  <si>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</si>
  <si>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</si>
  <si>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</si>
  <si>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</si>
  <si>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</si>
  <si>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</si>
  <si>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</si>
  <si>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</si>
  <si>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</si>
  <si>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</si>
  <si>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</si>
  <si>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</si>
  <si>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</si>
  <si>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</si>
  <si>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</si>
  <si>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</si>
  <si>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</si>
  <si>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</si>
  <si>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</si>
  <si>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</si>
  <si>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</si>
  <si>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</si>
  <si>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</si>
  <si>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</si>
  <si>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</si>
  <si>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</si>
  <si>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</si>
  <si>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</si>
  <si>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</si>
  <si>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</si>
  <si>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</si>
  <si>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</si>
  <si>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</si>
  <si>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</si>
  <si>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</si>
  <si>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</si>
  <si>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</si>
  <si>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</si>
  <si>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</si>
  <si>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</si>
  <si>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</si>
  <si>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</si>
  <si>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</si>
  <si>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</si>
  <si>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</si>
  <si>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</si>
  <si>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</si>
  <si>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</si>
  <si>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</si>
  <si>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</si>
  <si>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</si>
  <si>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</si>
  <si>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</si>
  <si>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</si>
  <si>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</si>
  <si>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</si>
  <si>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</si>
  <si>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</si>
  <si>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</si>
  <si>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</si>
  <si>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</si>
  <si>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</si>
  <si>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</si>
  <si>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</si>
  <si>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</si>
  <si>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</si>
  <si>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</si>
  <si>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</si>
  <si>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</si>
  <si>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</si>
  <si>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</si>
  <si>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</si>
  <si>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</si>
  <si>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</si>
  <si>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</si>
  <si>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</si>
  <si>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</si>
  <si>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</si>
  <si>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</si>
  <si>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</si>
  <si>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</si>
  <si>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</si>
  <si>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</si>
  <si>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</si>
  <si>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</si>
  <si>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</si>
  <si>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</si>
  <si>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</si>
  <si>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</si>
  <si>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</si>
  <si>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</si>
  <si>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</si>
  <si>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</si>
  <si>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</si>
  <si>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</si>
  <si>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</si>
  <si>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</si>
  <si>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</si>
  <si>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</si>
  <si>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</si>
  <si>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</si>
  <si>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</si>
  <si>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</si>
  <si>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</si>
  <si>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</si>
  <si>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</si>
  <si>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</si>
  <si>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</si>
  <si>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</si>
  <si>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</si>
  <si>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</si>
  <si>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</si>
  <si>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</si>
  <si>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</si>
  <si>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</si>
  <si>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</si>
  <si>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</si>
  <si>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</si>
  <si>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</si>
  <si>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</si>
  <si>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</si>
  <si>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</si>
  <si>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</si>
  <si>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</si>
  <si>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</si>
  <si>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</si>
  <si>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</si>
  <si>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</si>
  <si>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</si>
  <si>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</si>
  <si>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</si>
  <si>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</si>
  <si>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</si>
  <si>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</si>
  <si>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</si>
  <si>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</si>
  <si>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</si>
  <si>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</si>
  <si>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</si>
  <si>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</si>
  <si>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</si>
  <si>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</si>
  <si>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</si>
  <si>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</si>
  <si>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</si>
  <si>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</si>
  <si>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</si>
  <si>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</si>
  <si>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</si>
  <si>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</si>
  <si>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</si>
  <si>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</si>
  <si>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</si>
  <si>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</si>
  <si>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</si>
  <si>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</si>
  <si>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</si>
  <si>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</si>
  <si>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</si>
  <si>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</si>
  <si>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</si>
  <si>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</si>
  <si>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</si>
  <si>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</si>
  <si>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</si>
  <si>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</si>
  <si>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</si>
  <si>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</si>
  <si>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</si>
  <si>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</si>
  <si>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</si>
  <si>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</si>
  <si>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</si>
  <si>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</si>
  <si>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</si>
  <si>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</si>
  <si>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</si>
  <si>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</si>
  <si>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</si>
  <si>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</si>
  <si>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</si>
  <si>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</si>
  <si>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</si>
  <si>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</si>
  <si>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</si>
  <si>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</si>
  <si>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</si>
  <si>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</si>
  <si>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</si>
  <si>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</si>
  <si>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</si>
  <si>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</si>
  <si>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</si>
  <si>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</si>
  <si>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</si>
  <si>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</si>
  <si>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</si>
  <si>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</si>
  <si>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</si>
  <si>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</si>
  <si>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</si>
  <si>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</si>
  <si>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</si>
  <si>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</si>
  <si>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</si>
  <si>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</si>
  <si>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</si>
  <si>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</si>
  <si>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</si>
  <si>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</si>
  <si>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</si>
  <si>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</si>
  <si>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</si>
  <si>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</si>
  <si>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</si>
  <si>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</si>
  <si>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</si>
  <si>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</si>
  <si>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</si>
  <si>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</si>
  <si>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</si>
  <si>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</si>
  <si>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</si>
  <si>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</si>
  <si>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</si>
  <si>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</si>
  <si>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</si>
  <si>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</si>
  <si>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</si>
  <si>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</si>
  <si>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</si>
  <si>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</si>
  <si>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</si>
  <si>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</si>
  <si>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</si>
  <si>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</si>
  <si>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</si>
  <si>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</si>
  <si>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</si>
  <si>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</si>
  <si>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</si>
  <si>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</si>
  <si>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</si>
  <si>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</si>
  <si>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</si>
  <si>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</si>
  <si>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</si>
  <si>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</si>
  <si>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</si>
  <si>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</si>
  <si>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</si>
  <si>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</si>
  <si>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</si>
  <si>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</si>
  <si>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</si>
  <si>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</si>
  <si>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</si>
  <si>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</si>
  <si>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</si>
  <si>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</si>
  <si>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</si>
  <si>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</si>
  <si>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</si>
  <si>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</si>
  <si>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</si>
  <si>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</si>
  <si>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</si>
  <si>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</si>
  <si>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</si>
  <si>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</si>
  <si>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</si>
  <si>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</si>
  <si>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</si>
  <si>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</si>
  <si>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</si>
  <si>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</si>
  <si>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</si>
  <si>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</si>
  <si>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</si>
  <si>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</si>
  <si>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</si>
  <si>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</si>
  <si>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</si>
  <si>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</si>
  <si>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</si>
  <si>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</si>
  <si>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</si>
  <si>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</si>
  <si>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</si>
  <si>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</si>
  <si>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</si>
  <si>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</si>
  <si>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</si>
  <si>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</si>
  <si>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</si>
  <si>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</si>
  <si>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</si>
  <si>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</si>
  <si>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</si>
  <si>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</si>
  <si>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</si>
  <si>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</si>
  <si>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</si>
  <si>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</si>
  <si>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</si>
  <si>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</si>
  <si>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</si>
  <si>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</si>
  <si>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</si>
  <si>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</si>
  <si>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</si>
  <si>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</si>
  <si>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</si>
  <si>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</si>
  <si>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</si>
  <si>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</si>
  <si>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</si>
  <si>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</si>
  <si>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</si>
  <si>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</si>
  <si>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</si>
  <si>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</si>
  <si>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</si>
  <si>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</si>
  <si>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</si>
  <si>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</si>
  <si>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</si>
  <si>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</si>
  <si>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</si>
  <si>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</si>
  <si>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</si>
  <si>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</si>
  <si>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</si>
  <si>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</si>
  <si>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</si>
  <si>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</si>
  <si>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</si>
  <si>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</si>
  <si>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</si>
  <si>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</si>
  <si>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</si>
  <si>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</si>
  <si>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</si>
  <si>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</si>
  <si>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</si>
  <si>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</si>
  <si>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</si>
  <si>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</si>
  <si>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</si>
  <si>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</si>
  <si>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</si>
  <si>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</si>
  <si>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</si>
  <si>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</si>
  <si>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</si>
  <si>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</si>
  <si>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</si>
  <si>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</si>
  <si>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</si>
  <si>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</si>
  <si>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</si>
  <si>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</si>
  <si>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</si>
  <si>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</si>
  <si>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</si>
  <si>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</si>
  <si>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</si>
  <si>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</si>
  <si>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</si>
  <si>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</si>
  <si>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</si>
  <si>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</si>
  <si>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</si>
  <si>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</si>
  <si>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</si>
  <si>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</si>
  <si>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</si>
  <si>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</si>
  <si>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</si>
  <si>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</si>
  <si>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</si>
  <si>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</si>
  <si>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</si>
  <si>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</si>
  <si>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</si>
  <si>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</si>
  <si>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</si>
  <si>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</si>
  <si>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</si>
  <si>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</si>
  <si>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</si>
  <si>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</si>
  <si>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</si>
  <si>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</si>
  <si>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</si>
  <si>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</si>
  <si>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</si>
  <si>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</si>
  <si>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</si>
  <si>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</si>
  <si>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</si>
  <si>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</si>
  <si>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</si>
  <si>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</si>
  <si>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</si>
  <si>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</si>
  <si>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</si>
  <si>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</si>
  <si>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</si>
  <si>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</si>
  <si>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</si>
  <si>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</si>
  <si>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</si>
  <si>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</si>
  <si>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</si>
  <si>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</si>
  <si>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</si>
  <si>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</si>
  <si>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</si>
  <si>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</si>
  <si>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</si>
  <si>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</si>
  <si>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</si>
  <si>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</si>
  <si>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</si>
  <si>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</si>
  <si>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</si>
  <si>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</si>
  <si>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</si>
  <si>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</si>
  <si>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</si>
  <si>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</si>
  <si>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</si>
  <si>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</si>
  <si>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</si>
  <si>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</si>
  <si>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</si>
  <si>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</si>
  <si>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</si>
  <si>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</si>
  <si>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</si>
  <si>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</si>
  <si>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</si>
  <si>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</si>
  <si>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</si>
  <si>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</si>
  <si>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</si>
  <si>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</si>
  <si>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</si>
  <si>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</si>
  <si>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</si>
  <si>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</si>
  <si>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</si>
  <si>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</si>
  <si>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</si>
  <si>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</si>
  <si>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</si>
  <si>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</si>
  <si>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</si>
  <si>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</si>
  <si>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</si>
  <si>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</si>
  <si>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</si>
  <si>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</si>
  <si>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</si>
  <si>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</si>
  <si>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</si>
  <si>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</si>
  <si>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</si>
  <si>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</si>
  <si>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</si>
  <si>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</si>
  <si>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</si>
  <si>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</si>
  <si>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</si>
  <si>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</si>
  <si>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</si>
  <si>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</si>
  <si>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</si>
  <si>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</si>
  <si>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</si>
  <si>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</si>
  <si>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</si>
  <si>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</si>
  <si>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</si>
  <si>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</si>
  <si>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</si>
  <si>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</si>
  <si>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</si>
  <si>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</si>
  <si>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</si>
  <si>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</si>
  <si>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</si>
  <si>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</si>
  <si>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</si>
  <si>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</si>
  <si>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</si>
  <si>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</si>
  <si>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</si>
  <si>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</si>
  <si>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</si>
  <si>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</si>
  <si>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</si>
  <si>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</si>
  <si>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</si>
  <si>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</si>
  <si>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</si>
  <si>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</si>
  <si>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</si>
  <si>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</si>
  <si>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</si>
  <si>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</si>
  <si>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</si>
  <si>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</si>
  <si>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</si>
  <si>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</si>
  <si>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</si>
  <si>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</si>
  <si>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</si>
  <si>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</si>
  <si>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</si>
  <si>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</si>
  <si>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</si>
  <si>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</si>
  <si>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</si>
  <si>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</si>
  <si>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</si>
  <si>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</si>
  <si>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</si>
  <si>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</si>
  <si>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</si>
  <si>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</si>
  <si>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</si>
  <si>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</si>
  <si>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</si>
  <si>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</si>
  <si>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</si>
  <si>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</si>
  <si>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</si>
  <si>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</si>
  <si>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</si>
  <si>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</si>
  <si>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</si>
  <si>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</si>
  <si>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</si>
  <si>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</si>
  <si>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</si>
  <si>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</si>
  <si>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</si>
  <si>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</si>
  <si>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</si>
  <si>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</si>
  <si>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</si>
  <si>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</si>
  <si>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</si>
  <si>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</si>
  <si>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</si>
  <si>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</si>
  <si>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</si>
  <si>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</si>
  <si>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</si>
  <si>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</si>
  <si>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</si>
  <si>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</si>
  <si>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</si>
  <si>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</si>
  <si>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</si>
  <si>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</si>
  <si>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</si>
  <si>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</si>
  <si>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</si>
  <si>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</si>
  <si>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</si>
  <si>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</si>
  <si>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</si>
  <si>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</si>
  <si>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</si>
  <si>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</si>
  <si>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</si>
  <si>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</si>
  <si>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</si>
  <si>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</si>
  <si>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</si>
  <si>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</si>
  <si>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</si>
  <si>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</si>
  <si>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</si>
  <si>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</si>
  <si>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</si>
  <si>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</si>
  <si>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</si>
  <si>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</si>
  <si>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</si>
  <si>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</si>
  <si>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</si>
  <si>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</si>
  <si>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</si>
  <si>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</si>
  <si>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</si>
  <si>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</si>
  <si>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</si>
  <si>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</si>
  <si>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</si>
  <si>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</si>
  <si>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</si>
  <si>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</si>
  <si>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</si>
  <si>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</si>
  <si>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</si>
  <si>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</si>
  <si>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</si>
  <si>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</si>
  <si>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</si>
  <si>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</si>
  <si>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</si>
  <si>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</si>
  <si>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</si>
  <si>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</si>
  <si>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</si>
  <si>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</si>
  <si>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</si>
  <si>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</si>
  <si>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</si>
  <si>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</si>
  <si>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</si>
  <si>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</si>
  <si>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</si>
  <si>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</si>
  <si>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</si>
  <si>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</si>
  <si>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</si>
  <si>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</si>
  <si>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</si>
  <si>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</si>
  <si>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</si>
  <si>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</si>
  <si>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</si>
  <si>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</si>
  <si>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</si>
  <si>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</si>
  <si>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</si>
  <si>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</si>
  <si>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</si>
  <si>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</si>
  <si>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</si>
  <si>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</si>
  <si>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</si>
  <si>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</si>
  <si>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</si>
  <si>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</si>
  <si>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</si>
  <si>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</si>
  <si>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</si>
  <si>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</si>
  <si>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</si>
  <si>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</si>
  <si>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</si>
  <si>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</si>
  <si>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</si>
  <si>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</si>
  <si>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</si>
  <si>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</si>
  <si>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</si>
  <si>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</si>
  <si>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</si>
  <si>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</si>
  <si>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</si>
  <si>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</si>
  <si>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</si>
  <si>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</si>
  <si>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</si>
  <si>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</si>
  <si>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</si>
  <si>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</si>
  <si>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</si>
  <si>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</si>
  <si>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</si>
  <si>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</si>
  <si>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</si>
  <si>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</si>
  <si>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</si>
  <si>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</si>
  <si>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</si>
  <si>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</si>
  <si>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</si>
  <si>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</si>
  <si>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</si>
  <si>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</si>
  <si>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</si>
  <si>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</si>
  <si>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</si>
  <si>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</si>
  <si>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</si>
  <si>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</si>
  <si>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</si>
  <si>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</si>
  <si>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</si>
  <si>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</si>
  <si>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</si>
  <si>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</si>
  <si>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</si>
  <si>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</si>
  <si>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</si>
  <si>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</si>
  <si>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</si>
  <si>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</si>
  <si>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</si>
  <si>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</si>
  <si>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</si>
  <si>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</si>
  <si>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</si>
  <si>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</si>
  <si>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</si>
  <si>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</si>
  <si>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</si>
  <si>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</si>
  <si>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</si>
  <si>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</si>
  <si>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</si>
  <si>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</si>
  <si>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</si>
  <si>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</si>
  <si>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</si>
  <si>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</si>
  <si>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</si>
  <si>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</si>
  <si>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</si>
  <si>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</si>
  <si>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</si>
  <si>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</si>
  <si>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</si>
  <si>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</si>
  <si>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</si>
  <si>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</si>
  <si>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</si>
  <si>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</si>
  <si>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</si>
  <si>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</si>
  <si>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</si>
  <si>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</si>
  <si>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</si>
  <si>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</si>
  <si>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</si>
  <si>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</si>
  <si>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</si>
  <si>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</si>
  <si>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</si>
  <si>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</si>
  <si>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</si>
  <si>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</si>
  <si>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</si>
  <si>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</si>
  <si>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</si>
  <si>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</si>
  <si>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</si>
  <si>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</si>
  <si>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</si>
  <si>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</si>
  <si>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</si>
  <si>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</si>
  <si>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</si>
  <si>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</si>
  <si>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</si>
  <si>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</si>
  <si>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</si>
  <si>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</si>
  <si>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</si>
  <si>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</si>
  <si>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</si>
  <si>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</si>
  <si>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</si>
  <si>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</si>
  <si>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</si>
  <si>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</si>
  <si>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</si>
  <si>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</si>
  <si>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</si>
  <si>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</si>
  <si>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</si>
  <si>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</si>
  <si>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</si>
  <si>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</si>
  <si>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</si>
  <si>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</si>
  <si>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</si>
  <si>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</si>
  <si>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</si>
  <si>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</si>
  <si>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</si>
  <si>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</si>
  <si>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</si>
  <si>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</si>
  <si>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</si>
  <si>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</si>
  <si>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</si>
  <si>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</si>
  <si>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</si>
  <si>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</si>
  <si>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</si>
  <si>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</si>
  <si>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</si>
  <si>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</si>
  <si>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</si>
  <si>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</si>
  <si>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</si>
  <si>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</si>
  <si>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</si>
  <si>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</si>
  <si>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</si>
  <si>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</si>
  <si>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</si>
  <si>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</si>
  <si>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</si>
  <si>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</si>
  <si>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</si>
  <si>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</si>
  <si>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</si>
  <si>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</si>
  <si>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</si>
  <si>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</si>
  <si>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</si>
  <si>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</si>
  <si>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</si>
  <si>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</si>
  <si>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</si>
  <si>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</si>
  <si>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</si>
  <si>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</si>
  <si>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</si>
  <si>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</si>
  <si>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</si>
  <si>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</si>
  <si>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</si>
  <si>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</si>
  <si>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</si>
  <si>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</si>
  <si>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</si>
  <si>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</si>
  <si>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</si>
  <si>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</si>
  <si>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</si>
  <si>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</si>
  <si>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</si>
  <si>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</si>
  <si>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</si>
  <si>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</si>
  <si>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</si>
  <si>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</si>
  <si>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</si>
  <si>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</si>
  <si>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</si>
  <si>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</si>
  <si>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</si>
  <si>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</si>
  <si>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</si>
  <si>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</si>
  <si>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</si>
  <si>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</si>
  <si>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</si>
  <si>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</si>
  <si>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</si>
  <si>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</si>
  <si>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</si>
  <si>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</si>
  <si>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</si>
  <si>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</si>
  <si>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</si>
  <si>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</si>
  <si>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</si>
  <si>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</si>
  <si>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</si>
  <si>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</si>
  <si>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</si>
  <si>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</si>
  <si>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</si>
  <si>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</si>
  <si>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</si>
  <si>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</si>
  <si>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</si>
  <si>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</si>
  <si>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</si>
  <si>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</si>
  <si>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</si>
  <si>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</si>
  <si>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</si>
  <si>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</si>
  <si>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</si>
  <si>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</si>
  <si>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</si>
  <si>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</si>
  <si>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</si>
  <si>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</si>
  <si>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</si>
  <si>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</si>
  <si>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</si>
  <si>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</si>
  <si>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</si>
  <si>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</si>
  <si>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</si>
  <si>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</si>
  <si>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</si>
  <si>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</si>
  <si>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</si>
  <si>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</si>
  <si>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</si>
  <si>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</si>
  <si>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</si>
  <si>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</si>
  <si>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</si>
  <si>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</si>
  <si>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</si>
  <si>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</si>
  <si>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</si>
  <si>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</si>
  <si>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</si>
  <si>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</si>
  <si>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</si>
  <si>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</si>
  <si>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</si>
  <si>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</si>
  <si>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</si>
  <si>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</si>
  <si>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</si>
  <si>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</si>
  <si>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</si>
  <si>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</si>
  <si>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</si>
  <si>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</si>
  <si>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</si>
  <si>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</si>
  <si>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</si>
  <si>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</si>
  <si>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</si>
  <si>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</si>
  <si>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</si>
  <si>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</si>
  <si>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</si>
  <si>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</si>
  <si>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</si>
  <si>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</si>
  <si>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</si>
  <si>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</si>
  <si>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</si>
  <si>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</si>
  <si>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</si>
  <si>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</si>
  <si>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</si>
  <si>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</si>
  <si>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</si>
  <si>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</si>
  <si>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</si>
  <si>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</si>
  <si>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</si>
  <si>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</si>
  <si>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</si>
  <si>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</si>
  <si>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</si>
  <si>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</si>
  <si>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</si>
  <si>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</si>
  <si>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</si>
  <si>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</si>
  <si>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</si>
  <si>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</si>
  <si>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</si>
  <si>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</si>
  <si>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</si>
  <si>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</si>
  <si>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</si>
  <si>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</si>
  <si>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</si>
  <si>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</si>
  <si>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</si>
  <si>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</si>
  <si>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</si>
  <si>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</si>
  <si>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</si>
  <si>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</si>
  <si>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</si>
  <si>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</si>
  <si>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</si>
  <si>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</si>
  <si>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</si>
  <si>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</si>
  <si>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</si>
  <si>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</si>
  <si>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</si>
  <si>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</si>
  <si>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</si>
  <si>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</si>
  <si>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</si>
  <si>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</si>
  <si>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</si>
  <si>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</si>
  <si>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</si>
  <si>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</si>
  <si>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</si>
  <si>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</si>
  <si>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</si>
  <si>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</si>
  <si>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</si>
  <si>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</si>
  <si>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</si>
  <si>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</si>
  <si>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</si>
  <si>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</si>
  <si>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</si>
  <si>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</si>
  <si>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</si>
  <si>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</si>
  <si>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</si>
  <si>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</si>
  <si>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</si>
  <si>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</si>
  <si>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</si>
  <si>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</si>
  <si>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</si>
  <si>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</si>
  <si>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</si>
  <si>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</si>
  <si>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</si>
  <si>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</si>
  <si>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</si>
  <si>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</si>
  <si>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</si>
  <si>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</si>
  <si>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</si>
  <si>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</si>
  <si>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</si>
  <si>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</si>
  <si>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</si>
  <si>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</si>
  <si>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</si>
  <si>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</si>
  <si>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</si>
  <si>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</si>
  <si>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</si>
  <si>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</si>
  <si>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</si>
  <si>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</si>
  <si>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</si>
  <si>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</si>
  <si>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</si>
  <si>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</si>
  <si>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</si>
  <si>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</si>
  <si>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</si>
  <si>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</si>
  <si>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</si>
  <si>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</si>
  <si>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</si>
  <si>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</si>
  <si>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</si>
  <si>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</si>
  <si>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</si>
  <si>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</si>
  <si>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</si>
  <si>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</si>
  <si>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</si>
  <si>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</si>
  <si>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</si>
  <si>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</si>
  <si>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</si>
  <si>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</si>
  <si>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</si>
  <si>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</si>
  <si>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</si>
  <si>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</si>
  <si>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</si>
  <si>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</si>
  <si>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</si>
  <si>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</si>
  <si>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</si>
  <si>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</si>
  <si>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</si>
  <si>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</si>
  <si>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</si>
  <si>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</si>
  <si>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</si>
  <si>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</si>
  <si>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</si>
  <si>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</si>
  <si>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</si>
  <si>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</si>
  <si>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</si>
  <si>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</si>
  <si>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</si>
  <si>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</si>
  <si>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</si>
  <si>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</si>
  <si>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</si>
  <si>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</si>
  <si>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</si>
  <si>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</si>
  <si>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</si>
  <si>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</si>
  <si>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</si>
  <si>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</si>
  <si>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</si>
  <si>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</si>
  <si>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</si>
  <si>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</si>
  <si>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</si>
  <si>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</si>
  <si>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</si>
  <si>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</si>
  <si>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</si>
  <si>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</si>
  <si>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</si>
  <si>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</si>
  <si>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</si>
  <si>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</si>
  <si>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</si>
  <si>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</si>
  <si>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</si>
  <si>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</si>
  <si>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</si>
  <si>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</si>
  <si>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</si>
  <si>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</si>
  <si>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</si>
  <si>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</si>
  <si>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</si>
  <si>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</si>
  <si>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</si>
  <si>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</si>
  <si>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</si>
  <si>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</si>
  <si>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</si>
  <si>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</si>
  <si>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</si>
  <si>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</si>
  <si>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</si>
  <si>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</si>
  <si>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</si>
  <si>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</si>
  <si>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</si>
  <si>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</si>
  <si>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</si>
  <si>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</si>
  <si>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</si>
  <si>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</si>
  <si>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</si>
  <si>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</si>
  <si>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</si>
  <si>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</si>
  <si>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</si>
  <si>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</si>
  <si>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</si>
  <si>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</si>
  <si>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</si>
  <si>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</si>
  <si>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</si>
  <si>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</si>
  <si>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</si>
  <si>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</si>
  <si>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</si>
  <si>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</si>
  <si>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</si>
  <si>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</si>
  <si>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</si>
  <si>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</si>
  <si>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</si>
  <si>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</si>
  <si>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</si>
  <si>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</si>
  <si>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</si>
  <si>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</si>
  <si>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</si>
  <si>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</si>
  <si>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</si>
  <si>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</si>
  <si>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</si>
  <si>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</si>
  <si>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</si>
  <si>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</si>
  <si>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</si>
  <si>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</si>
  <si>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</si>
  <si>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</si>
  <si>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</si>
  <si>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</si>
  <si>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</si>
  <si>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</si>
  <si>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</si>
  <si>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</si>
  <si>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</si>
  <si>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</si>
  <si>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</si>
  <si>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</si>
  <si>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</si>
  <si>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</si>
  <si>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</si>
  <si>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</si>
  <si>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</si>
  <si>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</si>
  <si>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</si>
  <si>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</si>
  <si>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</si>
  <si>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</si>
  <si>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</si>
  <si>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</si>
  <si>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</si>
  <si>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</si>
  <si>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</si>
  <si>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</si>
  <si>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</si>
  <si>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</si>
  <si>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</si>
  <si>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</si>
  <si>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</si>
  <si>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</si>
  <si>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</si>
  <si>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</si>
  <si>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</si>
  <si>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</si>
  <si>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</si>
  <si>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</si>
  <si>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</si>
  <si>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</si>
  <si>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</si>
  <si>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</si>
  <si>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</si>
  <si>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</si>
  <si>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</si>
  <si>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</si>
  <si>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</si>
  <si>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</si>
  <si>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</si>
  <si>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</si>
  <si>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</si>
  <si>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</si>
  <si>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</si>
  <si>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</si>
  <si>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</si>
  <si>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</si>
  <si>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</si>
  <si>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</si>
  <si>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</si>
  <si>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</si>
  <si>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</si>
  <si>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</si>
  <si>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</si>
  <si>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</si>
  <si>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</si>
  <si>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</si>
  <si>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</si>
  <si>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</si>
  <si>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</si>
  <si>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</si>
  <si>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</si>
  <si>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</si>
  <si>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</si>
  <si>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</si>
  <si>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</si>
  <si>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</si>
  <si>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</si>
  <si>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</si>
  <si>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</si>
  <si>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</si>
  <si>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</si>
  <si>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</si>
  <si>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</si>
  <si>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</si>
  <si>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</si>
  <si>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</si>
  <si>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</si>
  <si>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</si>
  <si>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</si>
  <si>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</si>
  <si>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</si>
  <si>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</si>
  <si>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</si>
  <si>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</si>
  <si>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</si>
  <si>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</si>
  <si>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</si>
  <si>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</si>
  <si>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</si>
  <si>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</si>
  <si>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</si>
  <si>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</si>
  <si>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</si>
  <si>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</si>
  <si>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</si>
  <si>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</si>
  <si>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</si>
  <si>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</si>
  <si>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</si>
  <si>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</si>
  <si>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</si>
  <si>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</si>
  <si>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</si>
  <si>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</si>
  <si>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</si>
  <si>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</si>
  <si>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</si>
  <si>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</si>
  <si>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</si>
  <si>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</si>
  <si>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</si>
  <si>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</si>
  <si>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</si>
  <si>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</si>
  <si>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</si>
  <si>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</si>
  <si>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</si>
  <si>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</si>
  <si>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</si>
  <si>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</si>
  <si>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</si>
  <si>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</si>
  <si>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</si>
  <si>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</si>
  <si>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</si>
  <si>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</si>
  <si>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</si>
  <si>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</si>
  <si>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</si>
  <si>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</si>
  <si>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</si>
  <si>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</si>
  <si>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</si>
  <si>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</si>
  <si>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</si>
  <si>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</si>
  <si>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</si>
  <si>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</si>
  <si>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</si>
  <si>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</si>
  <si>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</si>
  <si>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</si>
  <si>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</si>
  <si>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</si>
  <si>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</si>
  <si>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</si>
  <si>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</si>
  <si>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</si>
  <si>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</si>
  <si>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</si>
  <si>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</si>
  <si>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</si>
  <si>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</si>
  <si>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</si>
  <si>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</si>
  <si>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</si>
  <si>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</si>
  <si>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</si>
  <si>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</si>
  <si>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</si>
  <si>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</si>
  <si>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</si>
  <si>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</si>
  <si>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</si>
  <si>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</si>
  <si>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</si>
  <si>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</si>
  <si>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</si>
  <si>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</si>
  <si>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</si>
  <si>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</si>
  <si>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</si>
  <si>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</si>
  <si>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</si>
  <si>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</si>
  <si>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</si>
  <si>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</si>
  <si>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</si>
  <si>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</si>
  <si>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</si>
  <si>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</si>
  <si>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</si>
  <si>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</si>
  <si>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</si>
  <si>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</si>
  <si>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</si>
  <si>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</si>
  <si>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</si>
  <si>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</si>
  <si>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</si>
  <si>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</si>
  <si>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</si>
  <si>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</si>
  <si>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</si>
  <si>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</si>
  <si>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</si>
  <si>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</si>
  <si>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</si>
  <si>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</si>
  <si>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</si>
  <si>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</si>
  <si>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</si>
  <si>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</si>
  <si>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</si>
  <si>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</si>
  <si>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</si>
  <si>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</si>
  <si>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</si>
  <si>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</si>
  <si>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</si>
  <si>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</si>
  <si>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</si>
  <si>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</si>
  <si>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</si>
  <si>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</si>
  <si>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</si>
  <si>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</si>
  <si>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</si>
  <si>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</si>
  <si>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</si>
  <si>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</si>
  <si>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</si>
  <si>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</si>
  <si>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</si>
  <si>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</si>
  <si>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</si>
  <si>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</si>
  <si>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</si>
  <si>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</si>
  <si>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</si>
  <si>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</si>
  <si>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</si>
  <si>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</si>
  <si>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</si>
  <si>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</si>
  <si>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</si>
  <si>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</si>
  <si>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</si>
  <si>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</si>
  <si>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</si>
  <si>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</si>
  <si>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</si>
  <si>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</si>
  <si>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</si>
  <si>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</si>
  <si>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</si>
  <si>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</si>
  <si>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</si>
  <si>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</si>
  <si>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</si>
  <si>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</si>
  <si>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</si>
  <si>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</si>
  <si>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</si>
  <si>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</si>
  <si>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</si>
  <si>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</si>
  <si>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</si>
  <si>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</si>
  <si>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</si>
  <si>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</si>
  <si>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</si>
  <si>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</si>
  <si>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</si>
  <si>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</si>
  <si>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</si>
  <si>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</si>
  <si>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</si>
  <si>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</si>
  <si>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</si>
  <si>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</si>
  <si>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</si>
  <si>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</si>
  <si>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</si>
  <si>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</si>
  <si>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</si>
  <si>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</si>
  <si>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</si>
  <si>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</si>
  <si>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</si>
  <si>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</si>
  <si>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</si>
  <si>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</si>
  <si>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</si>
  <si>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</si>
  <si>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</si>
  <si>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</si>
  <si>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</si>
  <si>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</si>
  <si>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</si>
  <si>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</si>
  <si>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</si>
  <si>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</si>
  <si>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</si>
  <si>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</si>
  <si>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</si>
  <si>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</si>
  <si>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</si>
  <si>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</si>
  <si>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</si>
  <si>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</si>
  <si>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</si>
  <si>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</si>
  <si>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</si>
  <si>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</si>
  <si>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</si>
  <si>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</si>
  <si>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</si>
  <si>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</si>
  <si>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</si>
  <si>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</si>
  <si>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</si>
  <si>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</si>
  <si>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</si>
  <si>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</si>
  <si>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</si>
  <si>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</si>
  <si>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</si>
  <si>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</si>
  <si>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</si>
  <si>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</si>
  <si>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</si>
  <si>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</si>
  <si>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</si>
  <si>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</si>
  <si>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</si>
  <si>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</si>
  <si>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</si>
  <si>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</si>
  <si>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</si>
  <si>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</si>
  <si>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</si>
  <si>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</si>
  <si>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</si>
  <si>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</si>
  <si>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</si>
  <si>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</si>
  <si>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</si>
  <si>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</si>
  <si>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</si>
  <si>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</si>
  <si>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</si>
  <si>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</si>
  <si>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</si>
  <si>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</si>
  <si>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</si>
  <si>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</si>
  <si>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</si>
  <si>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</si>
  <si>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</si>
  <si>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</si>
  <si>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</si>
  <si>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</si>
  <si>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</si>
  <si>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</si>
  <si>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</si>
  <si>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</si>
  <si>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</si>
  <si>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</si>
  <si>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</si>
  <si>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</si>
  <si>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</si>
  <si>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</si>
  <si>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</si>
  <si>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</si>
  <si>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</si>
  <si>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</si>
  <si>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</si>
  <si>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</si>
  <si>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</si>
  <si>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</si>
  <si>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</si>
  <si>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</si>
  <si>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</si>
  <si>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</si>
  <si>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</si>
  <si>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</si>
  <si>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</si>
  <si>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</si>
  <si>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</si>
  <si>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</si>
  <si>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</si>
  <si>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</si>
  <si>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</si>
  <si>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</si>
  <si>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</si>
  <si>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</si>
  <si>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</si>
  <si>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</si>
  <si>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</si>
  <si>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</si>
  <si>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</si>
  <si>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</si>
  <si>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</si>
  <si>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</si>
  <si>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</si>
  <si>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</si>
  <si>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</si>
  <si>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</si>
  <si>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</si>
  <si>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</si>
  <si>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</si>
  <si>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</si>
  <si>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</si>
  <si>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</si>
  <si>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</si>
  <si>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</si>
  <si>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</si>
  <si>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</si>
  <si>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</si>
  <si>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</si>
  <si>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</si>
  <si>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</si>
  <si>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</si>
  <si>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</si>
  <si>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</si>
  <si>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</si>
  <si>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</si>
  <si>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</si>
  <si>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</si>
  <si>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</si>
  <si>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</si>
  <si>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</si>
  <si>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</si>
  <si>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</si>
  <si>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</si>
  <si>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</si>
  <si>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</si>
  <si>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</si>
  <si>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</si>
  <si>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</si>
  <si>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</si>
  <si>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</si>
  <si>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</si>
  <si>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</si>
  <si>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</si>
  <si>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</si>
  <si>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</si>
  <si>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</si>
  <si>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</si>
  <si>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</si>
  <si>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</si>
  <si>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</si>
  <si>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</si>
  <si>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</si>
  <si>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</si>
  <si>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</si>
  <si>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</si>
  <si>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</si>
  <si>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</si>
  <si>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</si>
  <si>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</si>
  <si>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</si>
  <si>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</si>
  <si>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</si>
  <si>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</si>
  <si>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</si>
  <si>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</si>
  <si>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</si>
  <si>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</si>
  <si>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</si>
  <si>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</si>
  <si>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</si>
  <si>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</si>
  <si>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</si>
  <si>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</si>
  <si>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</si>
  <si>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</si>
  <si>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</si>
  <si>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</si>
  <si>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</si>
  <si>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</si>
  <si>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</si>
  <si>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</si>
  <si>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</si>
  <si>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</si>
  <si>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</si>
  <si>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</si>
  <si>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</si>
  <si>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</si>
  <si>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</si>
  <si>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</si>
  <si>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</si>
  <si>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</si>
  <si>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</si>
  <si>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</si>
  <si>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</si>
  <si>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</si>
  <si>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</si>
  <si>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</si>
  <si>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</si>
  <si>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</si>
  <si>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</si>
  <si>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</si>
  <si>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</si>
  <si>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</si>
  <si>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</si>
  <si>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</si>
  <si>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</si>
  <si>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</si>
  <si>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</si>
  <si>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</si>
  <si>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</si>
  <si>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</si>
  <si>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</si>
  <si>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</si>
  <si>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</si>
  <si>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</si>
  <si>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</si>
  <si>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</si>
  <si>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</si>
  <si>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</si>
  <si>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</si>
  <si>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</si>
  <si>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</si>
  <si>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</si>
  <si>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</si>
  <si>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</si>
  <si>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</si>
  <si>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</si>
  <si>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</si>
  <si>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</si>
  <si>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</si>
  <si>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</si>
  <si>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</si>
  <si>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</si>
  <si>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</si>
  <si>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</si>
  <si>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</si>
  <si>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</si>
  <si>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</si>
  <si>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</si>
  <si>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</si>
  <si>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</si>
  <si>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</si>
  <si>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</si>
  <si>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</si>
  <si>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</si>
  <si>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</si>
  <si>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</si>
  <si>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</si>
  <si>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</si>
  <si>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</si>
  <si>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</si>
  <si>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</si>
  <si>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</si>
  <si>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</si>
  <si>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</si>
  <si>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</si>
  <si>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</si>
  <si>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</si>
  <si>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</si>
  <si>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</si>
  <si>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</si>
  <si>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</si>
  <si>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</si>
  <si>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</si>
  <si>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</si>
  <si>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</si>
  <si>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</si>
  <si>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</si>
  <si>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</si>
  <si>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</si>
  <si>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</si>
  <si>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</si>
  <si>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</si>
  <si>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</si>
  <si>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</si>
  <si>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</si>
  <si>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</si>
  <si>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</si>
  <si>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</si>
  <si>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</si>
  <si>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</si>
  <si>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</si>
  <si>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</si>
  <si>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</si>
  <si>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</si>
  <si>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</si>
  <si>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</si>
  <si>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</si>
  <si>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</si>
  <si>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</si>
  <si>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</si>
  <si>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</si>
  <si>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</si>
  <si>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</si>
  <si>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</si>
  <si>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</si>
  <si>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</si>
  <si>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</si>
  <si>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</si>
  <si>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</si>
  <si>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</si>
  <si>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</si>
  <si>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</si>
  <si>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</si>
  <si>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</si>
  <si>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</si>
  <si>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</si>
  <si>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</si>
  <si>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</si>
  <si>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</si>
  <si>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</si>
  <si>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</si>
  <si>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</si>
  <si>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</si>
  <si>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</si>
  <si>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</si>
  <si>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</si>
  <si>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</si>
  <si>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</si>
  <si>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</si>
  <si>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</si>
  <si>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</si>
  <si>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</si>
  <si>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</si>
  <si>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</si>
  <si>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</si>
  <si>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</si>
  <si>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</si>
  <si>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</si>
  <si>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</si>
  <si>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</si>
  <si>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</si>
  <si>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</si>
  <si>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</si>
  <si>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</si>
  <si>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</si>
  <si>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</si>
  <si>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</si>
  <si>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</si>
  <si>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</si>
  <si>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</si>
  <si>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</si>
  <si>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</si>
  <si>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</si>
  <si>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</si>
  <si>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</si>
  <si>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</si>
  <si>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</si>
  <si>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</si>
  <si>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</si>
  <si>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</si>
  <si>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</si>
  <si>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</si>
  <si>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</si>
  <si>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</si>
  <si>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</si>
  <si>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</si>
  <si>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</si>
  <si>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</si>
  <si>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</si>
  <si>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</si>
  <si>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</si>
  <si>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</si>
  <si>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</si>
  <si>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</si>
  <si>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</si>
  <si>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</si>
  <si>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</si>
  <si>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</si>
  <si>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</si>
  <si>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</si>
  <si>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</si>
  <si>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</si>
  <si>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</si>
  <si>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</si>
  <si>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</si>
  <si>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</si>
  <si>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</si>
  <si>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</si>
  <si>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</si>
  <si>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</si>
  <si>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</si>
  <si>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</si>
  <si>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</si>
  <si>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</si>
  <si>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</si>
  <si>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</si>
  <si>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</si>
  <si>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</si>
  <si>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</si>
  <si>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</si>
  <si>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</si>
  <si>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</si>
  <si>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</si>
  <si>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</si>
  <si>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</si>
  <si>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</si>
  <si>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</si>
  <si>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</si>
  <si>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</si>
  <si>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</si>
  <si>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</si>
  <si>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</si>
  <si>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</si>
  <si>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</si>
  <si>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</si>
  <si>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</si>
  <si>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</si>
  <si>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</si>
  <si>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</si>
  <si>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</si>
  <si>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</si>
  <si>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</si>
  <si>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</si>
  <si>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</si>
  <si>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</si>
  <si>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</si>
  <si>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</si>
  <si>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</si>
  <si>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</si>
  <si>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</si>
  <si>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</si>
  <si>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</si>
  <si>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</si>
  <si>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</si>
  <si>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</si>
  <si>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</si>
  <si>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</si>
  <si>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</si>
  <si>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</si>
  <si>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</si>
  <si>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</si>
  <si>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</si>
  <si>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</si>
  <si>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</si>
  <si>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</si>
  <si>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</si>
  <si>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</si>
  <si>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</si>
  <si>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</si>
  <si>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</si>
  <si>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</si>
  <si>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</si>
  <si>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</si>
  <si>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</si>
  <si>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</si>
  <si>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</si>
  <si>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</si>
  <si>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</si>
  <si>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</si>
  <si>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</si>
  <si>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</si>
  <si>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</si>
  <si>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</si>
  <si>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</si>
  <si>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</si>
  <si>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</si>
  <si>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</si>
  <si>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</si>
  <si>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</si>
  <si>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</si>
  <si>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</si>
  <si>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</si>
  <si>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</si>
  <si>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</si>
  <si>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</si>
  <si>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</si>
  <si>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</si>
  <si>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</si>
  <si>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</si>
  <si>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</si>
  <si>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</si>
  <si>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</si>
  <si>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</si>
  <si>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</si>
  <si>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</si>
  <si>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</si>
  <si>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</si>
  <si>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</si>
  <si>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</si>
  <si>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</si>
  <si>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</si>
  <si>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</si>
  <si>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</si>
  <si>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</si>
  <si>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</si>
  <si>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</si>
  <si>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</si>
  <si>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</si>
  <si>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</si>
  <si>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</si>
  <si>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</si>
  <si>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</si>
  <si>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</si>
  <si>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</si>
  <si>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</si>
  <si>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</si>
  <si>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</si>
  <si>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</si>
  <si>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</si>
  <si>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</si>
  <si>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</si>
  <si>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</si>
  <si>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</si>
  <si>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</si>
  <si>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</si>
  <si>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</si>
  <si>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</si>
  <si>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</si>
  <si>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</si>
  <si>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</si>
  <si>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</si>
  <si>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</si>
  <si>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</si>
  <si>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</si>
  <si>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</si>
  <si>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</si>
  <si>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</si>
  <si>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</si>
  <si>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</si>
  <si>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</si>
  <si>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</si>
  <si>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</si>
  <si>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</si>
  <si>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</si>
  <si>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</si>
  <si>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</si>
  <si>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</si>
  <si>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</si>
  <si>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</si>
  <si>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</si>
  <si>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</si>
  <si>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</si>
  <si>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</si>
  <si>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</si>
  <si>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</si>
  <si>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</si>
  <si>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</si>
  <si>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</si>
  <si>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</si>
  <si>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</si>
  <si>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</si>
  <si>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</si>
  <si>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</si>
  <si>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</si>
  <si>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</si>
  <si>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</si>
  <si>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</si>
  <si>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</si>
  <si>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</si>
  <si>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</si>
  <si>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</si>
  <si>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</si>
  <si>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</si>
  <si>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</si>
  <si>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</si>
  <si>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</si>
  <si>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</si>
  <si>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</si>
  <si>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</si>
  <si>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</si>
  <si>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</si>
  <si>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</si>
  <si>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</si>
  <si>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</si>
  <si>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</si>
  <si>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</si>
  <si>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</si>
  <si>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</si>
  <si>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</si>
  <si>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</si>
  <si>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</si>
  <si>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</si>
  <si>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</si>
  <si>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</si>
  <si>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</si>
  <si>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</si>
  <si>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</si>
  <si>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</si>
  <si>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</si>
  <si>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</si>
  <si>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</si>
  <si>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</si>
  <si>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</si>
  <si>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</si>
  <si>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</si>
  <si>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</si>
  <si>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</si>
  <si>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</si>
  <si>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</si>
  <si>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</si>
  <si>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</si>
  <si>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</si>
  <si>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</si>
  <si>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</si>
  <si>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</si>
  <si>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</si>
  <si>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</si>
  <si>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</si>
  <si>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</si>
  <si>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</si>
  <si>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</si>
  <si>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</si>
  <si>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</si>
  <si>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</si>
  <si>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</si>
  <si>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</si>
  <si>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</si>
  <si>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</si>
  <si>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</si>
  <si>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</si>
  <si>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</si>
  <si>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</si>
  <si>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</si>
  <si>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</si>
  <si>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</si>
  <si>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</si>
  <si>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</si>
  <si>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</si>
  <si>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</si>
  <si>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</si>
  <si>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</si>
  <si>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</si>
  <si>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</si>
  <si>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</si>
  <si>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</si>
  <si>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</si>
  <si>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</si>
  <si>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</si>
  <si>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</si>
  <si>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</si>
  <si>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</si>
  <si>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</si>
  <si>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</si>
  <si>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</si>
  <si>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</si>
  <si>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</si>
  <si>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</si>
  <si>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</si>
  <si>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</si>
  <si>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</si>
  <si>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</si>
  <si>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</si>
  <si>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</si>
  <si>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</si>
  <si>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</si>
  <si>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</si>
  <si>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</si>
  <si>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</si>
  <si>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</si>
  <si>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</si>
  <si>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</si>
  <si>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</si>
  <si>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</si>
  <si>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</si>
  <si>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</si>
  <si>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</si>
  <si>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</si>
  <si>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</si>
  <si>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</si>
  <si>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</si>
  <si>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</si>
  <si>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</si>
  <si>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</si>
  <si>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</si>
  <si>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</si>
  <si>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</si>
  <si>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</si>
  <si>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</si>
  <si>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</si>
  <si>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</si>
  <si>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</si>
  <si>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</si>
  <si>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</si>
  <si>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</si>
  <si>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</si>
  <si>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</si>
  <si>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</si>
  <si>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</si>
  <si>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</si>
  <si>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</si>
  <si>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</si>
  <si>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</si>
  <si>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</si>
  <si>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</si>
  <si>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</si>
  <si>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</si>
  <si>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</si>
  <si>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</si>
  <si>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</si>
  <si>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</si>
  <si>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</si>
  <si>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</si>
  <si>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</si>
  <si>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</si>
  <si>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</si>
  <si>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</si>
  <si>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</si>
  <si>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</si>
  <si>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</si>
  <si>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</si>
  <si>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</si>
  <si>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</si>
  <si>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</si>
  <si>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</si>
  <si>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</si>
  <si>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</si>
  <si>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</si>
  <si>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</si>
  <si>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</si>
  <si>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</si>
  <si>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</si>
  <si>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</si>
  <si>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</si>
  <si>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</si>
  <si>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</si>
  <si>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</si>
  <si>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</si>
  <si>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</si>
  <si>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</si>
  <si>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</si>
  <si>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</si>
  <si>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</si>
  <si>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</si>
  <si>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</si>
  <si>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</si>
  <si>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</si>
  <si>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</si>
  <si>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</si>
  <si>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</si>
  <si>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</si>
  <si>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</si>
  <si>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</si>
  <si>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</si>
  <si>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</si>
  <si>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</si>
  <si>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</si>
  <si>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</si>
  <si>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</si>
  <si>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</si>
  <si>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</si>
  <si>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</si>
  <si>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</si>
  <si>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</si>
  <si>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</si>
  <si>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</si>
  <si>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</si>
  <si>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</si>
  <si>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</si>
  <si>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</si>
  <si>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</si>
  <si>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</si>
  <si>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</si>
  <si>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</si>
  <si>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</si>
  <si>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</si>
  <si>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</si>
  <si>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</si>
  <si>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</si>
  <si>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</si>
  <si>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</si>
  <si>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</si>
  <si>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</si>
  <si>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</si>
  <si>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</si>
  <si>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</si>
  <si>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</si>
  <si>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</si>
  <si>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</si>
  <si>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</si>
  <si>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</si>
  <si>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</si>
  <si>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</si>
  <si>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</si>
  <si>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</si>
  <si>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</si>
  <si>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</si>
  <si>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</si>
  <si>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</si>
  <si>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</si>
  <si>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</si>
  <si>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</si>
  <si>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</si>
  <si>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</si>
  <si>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</si>
  <si>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</si>
  <si>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</si>
  <si>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</si>
  <si>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</si>
  <si>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</si>
  <si>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</si>
  <si>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</si>
  <si>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</si>
  <si>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</si>
  <si>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</si>
  <si>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</si>
  <si>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</si>
  <si>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</si>
  <si>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</si>
  <si>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</si>
  <si>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</si>
  <si>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</si>
  <si>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</si>
  <si>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</si>
  <si>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</si>
  <si>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</si>
  <si>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</si>
  <si>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</si>
  <si>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</si>
  <si>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</si>
  <si>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</si>
  <si>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</si>
  <si>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</si>
  <si>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</si>
  <si>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</si>
  <si>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</si>
  <si>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</si>
  <si>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</si>
  <si>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</si>
  <si>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</si>
  <si>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</si>
  <si>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</si>
  <si>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</si>
  <si>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</si>
  <si>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</si>
  <si>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</si>
  <si>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</si>
  <si>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</si>
  <si>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</si>
  <si>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</si>
  <si>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</si>
  <si>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</si>
  <si>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</si>
  <si>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</si>
  <si>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</si>
  <si>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</si>
  <si>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</si>
  <si>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</si>
  <si>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</si>
  <si>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</si>
  <si>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</si>
  <si>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</si>
  <si>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</si>
  <si>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</si>
  <si>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</si>
  <si>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</si>
  <si>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</si>
  <si>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</si>
  <si>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</si>
  <si>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</si>
  <si>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</si>
  <si>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</si>
  <si>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</si>
  <si>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</si>
  <si>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</si>
  <si>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</si>
  <si>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</si>
  <si>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</si>
  <si>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</si>
  <si>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</si>
  <si>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</si>
  <si>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</si>
  <si>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</si>
  <si>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</si>
  <si>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</si>
  <si>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</si>
  <si>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</si>
  <si>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</si>
  <si>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</si>
  <si>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</si>
  <si>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</si>
  <si>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</si>
  <si>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</si>
  <si>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</si>
  <si>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</si>
  <si>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</si>
  <si>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</si>
  <si>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</si>
  <si>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</si>
  <si>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</si>
  <si>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</si>
  <si>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</si>
  <si>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</si>
  <si>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</si>
  <si>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</si>
  <si>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</si>
  <si>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</si>
  <si>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</si>
  <si>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</si>
  <si>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</si>
  <si>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</si>
  <si>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</si>
  <si>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</si>
  <si>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</si>
  <si>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</si>
  <si>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</si>
  <si>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</si>
  <si>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</si>
  <si>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</si>
  <si>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</si>
  <si>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</si>
  <si>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</si>
  <si>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</si>
  <si>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</si>
  <si>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</si>
  <si>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</si>
  <si>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</si>
  <si>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</si>
  <si>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</si>
  <si>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</si>
  <si>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</si>
  <si>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</si>
  <si>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</si>
  <si>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</si>
  <si>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</si>
  <si>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</si>
  <si>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</si>
  <si>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</si>
  <si>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</si>
  <si>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</si>
  <si>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</si>
  <si>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</si>
  <si>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</si>
  <si>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</si>
  <si>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</si>
  <si>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</si>
  <si>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</si>
  <si>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</si>
  <si>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</si>
  <si>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</si>
  <si>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</si>
  <si>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</si>
  <si>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</si>
  <si>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</si>
  <si>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</si>
  <si>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</si>
  <si>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</si>
  <si>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</si>
  <si>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</si>
  <si>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</si>
  <si>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</si>
  <si>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</si>
  <si>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</si>
  <si>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</si>
  <si>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</si>
  <si>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</si>
  <si>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</si>
  <si>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</si>
  <si>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</si>
  <si>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</si>
  <si>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</si>
  <si>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</si>
  <si>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</si>
  <si>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</si>
  <si>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</si>
  <si>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</si>
  <si>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</si>
  <si>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</si>
  <si>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</si>
  <si>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</si>
  <si>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</si>
  <si>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</si>
  <si>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</si>
  <si>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</si>
  <si>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</si>
  <si>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</si>
  <si>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</si>
  <si>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</si>
  <si>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</si>
  <si>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</si>
  <si>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</si>
  <si>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</si>
  <si>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</si>
  <si>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</si>
  <si>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</si>
  <si>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</si>
  <si>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</si>
  <si>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</si>
  <si>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</si>
  <si>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</si>
  <si>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</si>
  <si>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</si>
  <si>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</si>
  <si>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</si>
  <si>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</si>
  <si>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</si>
  <si>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</si>
  <si>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</si>
  <si>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</si>
  <si>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</si>
  <si>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</si>
  <si>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</si>
  <si>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</si>
  <si>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</si>
  <si>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</si>
  <si>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</si>
  <si>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</si>
  <si>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</si>
  <si>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</si>
  <si>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</si>
  <si>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</si>
  <si>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</si>
  <si>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</si>
  <si>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</si>
  <si>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</si>
  <si>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</si>
  <si>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</si>
  <si>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</si>
  <si>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</si>
  <si>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</si>
  <si>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</si>
  <si>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</si>
  <si>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</si>
  <si>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</si>
  <si>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</si>
  <si>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</si>
  <si>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</si>
  <si>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</si>
  <si>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</si>
  <si>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</si>
  <si>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</si>
  <si>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</si>
  <si>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</si>
  <si>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</si>
  <si>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</si>
  <si>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</si>
  <si>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</si>
  <si>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</si>
  <si>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</si>
  <si>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</si>
  <si>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</si>
  <si>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</si>
  <si>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</si>
  <si>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</si>
  <si>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</si>
  <si>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</si>
  <si>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</si>
  <si>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</si>
  <si>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</si>
  <si>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</si>
  <si>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</si>
  <si>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</si>
  <si>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</si>
  <si>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</si>
  <si>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</si>
  <si>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</si>
  <si>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</si>
  <si>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</si>
  <si>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</si>
  <si>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</si>
  <si>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</si>
  <si>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</si>
  <si>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</si>
  <si>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</si>
  <si>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</si>
  <si>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</si>
  <si>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</si>
  <si>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</si>
  <si>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</si>
  <si>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</si>
  <si>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</si>
  <si>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</si>
  <si>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</si>
  <si>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</si>
  <si>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</si>
  <si>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</si>
  <si>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</si>
  <si>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</si>
  <si>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</si>
  <si>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</si>
  <si>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</si>
  <si>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</si>
  <si>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</si>
  <si>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</si>
  <si>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</si>
  <si>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</si>
  <si>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</si>
  <si>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</si>
  <si>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</si>
  <si>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</si>
  <si>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</si>
  <si>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</si>
  <si>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</si>
  <si>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</si>
  <si>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</si>
  <si>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</si>
  <si>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</si>
  <si>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</si>
  <si>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</si>
  <si>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</si>
  <si>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</si>
  <si>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</si>
  <si>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</si>
  <si>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</si>
  <si>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</si>
  <si>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</si>
  <si>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</si>
  <si>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</si>
  <si>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</si>
  <si>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</si>
  <si>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</si>
  <si>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</si>
  <si>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</si>
  <si>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</si>
  <si>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</si>
  <si>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</si>
  <si>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</si>
  <si>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</si>
  <si>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</si>
  <si>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</si>
  <si>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</si>
  <si>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</si>
  <si>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</si>
  <si>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</si>
  <si>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</si>
  <si>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</si>
  <si>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</si>
  <si>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</si>
  <si>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</si>
  <si>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</si>
  <si>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</si>
  <si>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</si>
  <si>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</si>
  <si>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</si>
  <si>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</si>
  <si>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</si>
  <si>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</si>
  <si>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</si>
  <si>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</si>
  <si>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</si>
  <si>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</si>
  <si>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</si>
  <si>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</si>
  <si>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</si>
  <si>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</si>
  <si>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</si>
  <si>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</si>
  <si>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</si>
  <si>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</si>
  <si>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</si>
  <si>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</si>
  <si>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</si>
  <si>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</si>
  <si>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</si>
  <si>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</si>
  <si>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</si>
  <si>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</si>
  <si>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</si>
  <si>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</si>
  <si>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</si>
  <si>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</si>
  <si>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</si>
  <si>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</si>
  <si>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</si>
  <si>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</si>
  <si>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</si>
  <si>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</si>
  <si>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</si>
  <si>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</si>
  <si>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</si>
  <si>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</si>
  <si>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</si>
  <si>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</si>
  <si>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</si>
  <si>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</si>
  <si>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</si>
  <si>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</si>
  <si>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</si>
  <si>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</si>
  <si>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</si>
  <si>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</si>
  <si>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</si>
  <si>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</si>
  <si>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</si>
  <si>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</si>
  <si>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</si>
  <si>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</si>
  <si>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</si>
  <si>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</si>
  <si>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</si>
  <si>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</si>
  <si>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</si>
  <si>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</si>
  <si>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</si>
  <si>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</si>
  <si>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</si>
  <si>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</si>
  <si>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</si>
  <si>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</si>
  <si>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</si>
  <si>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</si>
  <si>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</si>
  <si>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</si>
  <si>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</si>
  <si>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</si>
  <si>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</si>
  <si>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</si>
  <si>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</si>
  <si>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</si>
  <si>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</si>
  <si>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</si>
  <si>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</si>
  <si>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</si>
  <si>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</si>
  <si>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</si>
  <si>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</si>
  <si>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</si>
  <si>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</si>
  <si>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</si>
  <si>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</si>
  <si>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</si>
  <si>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</si>
  <si>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</si>
  <si>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</si>
  <si>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</si>
  <si>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</si>
  <si>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</si>
  <si>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</si>
  <si>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</si>
  <si>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</si>
  <si>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</si>
  <si>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</si>
  <si>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</si>
  <si>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</si>
  <si>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</si>
  <si>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</si>
  <si>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</si>
  <si>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</si>
  <si>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</si>
  <si>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</si>
  <si>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</si>
  <si>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</si>
  <si>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</si>
  <si>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</si>
  <si>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</si>
  <si>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</si>
  <si>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</si>
  <si>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</si>
  <si>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</si>
  <si>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</si>
  <si>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</si>
  <si>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</si>
  <si>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</si>
  <si>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</si>
  <si>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</si>
  <si>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</si>
  <si>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</si>
  <si>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</si>
  <si>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</si>
  <si>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</si>
  <si>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</si>
  <si>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</si>
  <si>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</si>
  <si>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</si>
  <si>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</si>
  <si>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</si>
  <si>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</si>
  <si>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</si>
  <si>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</si>
  <si>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</si>
  <si>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</si>
  <si>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</si>
  <si>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</si>
  <si>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</si>
  <si>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</si>
  <si>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</si>
  <si>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</si>
  <si>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</si>
  <si>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</si>
  <si>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</si>
  <si>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</si>
  <si>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</si>
  <si>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</si>
  <si>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</si>
  <si>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</si>
  <si>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</si>
  <si>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</si>
  <si>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</si>
  <si>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</si>
  <si>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</si>
  <si>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</si>
  <si>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</si>
  <si>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</si>
  <si>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</si>
  <si>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</si>
  <si>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</si>
  <si>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</si>
  <si>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</si>
  <si>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</si>
  <si>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</si>
  <si>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</si>
  <si>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</si>
  <si>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</si>
  <si>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</si>
  <si>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</si>
  <si>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</si>
  <si>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</si>
  <si>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</si>
  <si>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</si>
  <si>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</si>
  <si>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</si>
  <si>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</si>
  <si>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</si>
  <si>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</si>
  <si>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</si>
  <si>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</si>
  <si>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</si>
  <si>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</si>
  <si>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</si>
  <si>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</si>
  <si>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</si>
  <si>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</si>
  <si>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</si>
  <si>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</si>
  <si>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</si>
  <si>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</si>
  <si>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</si>
  <si>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</si>
  <si>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</si>
  <si>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</si>
  <si>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</si>
  <si>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</si>
  <si>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</si>
  <si>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</si>
  <si>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</si>
  <si>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</si>
  <si>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</si>
  <si>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</si>
  <si>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</si>
  <si>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</si>
  <si>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</si>
  <si>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</si>
  <si>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</si>
  <si>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</si>
  <si>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</si>
  <si>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</si>
  <si>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</si>
  <si>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</si>
  <si>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</si>
  <si>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</si>
  <si>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</si>
  <si>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</si>
  <si>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</si>
  <si>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</si>
  <si>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</si>
  <si>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</si>
  <si>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</si>
  <si>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</si>
  <si>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</si>
  <si>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</si>
  <si>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</si>
  <si>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</si>
  <si>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</si>
  <si>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</si>
  <si>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</si>
  <si>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</si>
  <si>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</si>
  <si>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</si>
  <si>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</si>
  <si>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</si>
  <si>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</si>
  <si>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</si>
  <si>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</si>
  <si>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</si>
  <si>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</si>
  <si>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</si>
  <si>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</si>
  <si>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</si>
  <si>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</si>
  <si>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</si>
  <si>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</si>
  <si>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</si>
  <si>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</si>
  <si>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</si>
  <si>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</si>
  <si>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</si>
  <si>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</si>
  <si>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</si>
  <si>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</si>
  <si>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</si>
  <si>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</si>
  <si>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</si>
  <si>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</si>
  <si>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</si>
  <si>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</si>
  <si>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</si>
  <si>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</si>
  <si>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</si>
  <si>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</si>
  <si>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</si>
  <si>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</si>
  <si>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</si>
  <si>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</si>
  <si>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</si>
  <si>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</si>
  <si>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</si>
  <si>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</si>
  <si>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</si>
  <si>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</si>
  <si>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</si>
  <si>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</si>
  <si>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</si>
  <si>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</si>
  <si>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</si>
  <si>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</si>
  <si>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</si>
  <si>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</si>
  <si>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</si>
  <si>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</si>
  <si>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</si>
  <si>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</si>
  <si>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</si>
  <si>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</si>
  <si>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</si>
  <si>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</si>
  <si>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</si>
  <si>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</si>
  <si>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</si>
  <si>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</si>
  <si>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</si>
  <si>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</si>
  <si>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</si>
  <si>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</si>
  <si>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</si>
  <si>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</si>
  <si>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</si>
  <si>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</si>
  <si>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</si>
  <si>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</si>
  <si>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</si>
  <si>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</si>
  <si>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</si>
  <si>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</si>
  <si>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</si>
  <si>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</si>
  <si>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</si>
  <si>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</si>
  <si>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</si>
  <si>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</si>
  <si>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</si>
  <si>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</si>
  <si>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</si>
  <si>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</si>
  <si>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</si>
  <si>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</si>
  <si>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</si>
  <si>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</si>
  <si>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</si>
  <si>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</si>
  <si>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</si>
  <si>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</si>
  <si>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</si>
  <si>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</si>
  <si>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</si>
  <si>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</si>
  <si>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</si>
  <si>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</si>
  <si>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</si>
  <si>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</si>
  <si>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</si>
  <si>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</si>
  <si>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</si>
  <si>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</si>
  <si>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</si>
  <si>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</si>
  <si>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</si>
  <si>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</si>
  <si>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</si>
  <si>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</si>
  <si>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</si>
  <si>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</si>
  <si>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</si>
  <si>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</si>
  <si>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</si>
  <si>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</si>
  <si>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</si>
  <si>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</si>
  <si>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</si>
  <si>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</si>
  <si>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</si>
  <si>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</si>
  <si>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</si>
  <si>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</si>
  <si>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</si>
  <si>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</si>
  <si>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</si>
  <si>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</si>
  <si>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</si>
  <si>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</si>
  <si>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</si>
  <si>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</si>
  <si>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</si>
  <si>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</si>
  <si>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</si>
  <si>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</si>
  <si>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</si>
  <si>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</si>
  <si>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</si>
  <si>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</si>
  <si>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</si>
  <si>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</si>
  <si>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</si>
  <si>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</si>
  <si>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</si>
  <si>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</si>
  <si>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</si>
  <si>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</si>
  <si>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</si>
  <si>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</si>
  <si>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</si>
  <si>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</si>
  <si>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</si>
  <si>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</si>
  <si>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</si>
  <si>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</si>
  <si>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</si>
  <si>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</si>
  <si>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</si>
  <si>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</si>
  <si>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</si>
  <si>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</si>
  <si>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</si>
  <si>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</si>
  <si>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</si>
  <si>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</si>
  <si>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</si>
  <si>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</si>
  <si>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</si>
  <si>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</si>
  <si>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</si>
  <si>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</si>
  <si>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</si>
  <si>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</si>
  <si>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</si>
  <si>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</si>
  <si>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</si>
  <si>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</si>
  <si>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</si>
  <si>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</si>
  <si>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</si>
  <si>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</si>
  <si>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</si>
  <si>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</si>
  <si>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</si>
  <si>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</si>
  <si>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</si>
  <si>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</si>
  <si>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</si>
  <si>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</si>
  <si>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</si>
  <si>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</si>
  <si>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</si>
  <si>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</si>
  <si>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</si>
  <si>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</si>
  <si>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</si>
  <si>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</si>
  <si>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</si>
  <si>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</si>
  <si>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</si>
  <si>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</si>
  <si>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</si>
  <si>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</si>
  <si>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</si>
  <si>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</si>
  <si>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</si>
  <si>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</si>
  <si>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</si>
  <si>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</si>
  <si>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</si>
  <si>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</si>
  <si>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</si>
  <si>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</si>
  <si>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</si>
  <si>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</si>
  <si>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</si>
  <si>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</si>
  <si>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</si>
  <si>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</si>
  <si>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</si>
  <si>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</si>
  <si>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</si>
  <si>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</si>
  <si>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</si>
  <si>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</si>
  <si>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</si>
  <si>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</si>
  <si>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</si>
  <si>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</si>
  <si>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</si>
  <si>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</si>
  <si>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</si>
  <si>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</si>
  <si>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</si>
  <si>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</si>
  <si>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</si>
  <si>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</si>
  <si>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</si>
  <si>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</si>
  <si>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</si>
  <si>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</si>
  <si>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</si>
  <si>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</si>
  <si>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</si>
  <si>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</si>
  <si>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</si>
  <si>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</si>
  <si>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</si>
  <si>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</si>
  <si>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</si>
  <si>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</si>
  <si>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</si>
  <si>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</si>
  <si>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</si>
  <si>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</si>
  <si>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</si>
  <si>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</si>
  <si>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</si>
  <si>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</si>
  <si>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</si>
  <si>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</si>
  <si>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</si>
  <si>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</si>
  <si>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</si>
  <si>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</si>
  <si>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</si>
  <si>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</si>
  <si>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</si>
  <si>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</si>
  <si>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</si>
  <si>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</si>
  <si>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</si>
  <si>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</si>
  <si>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</si>
  <si>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</si>
  <si>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</si>
  <si>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</si>
  <si>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</si>
  <si>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</si>
  <si>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</si>
  <si>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</si>
  <si>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</si>
  <si>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</si>
  <si>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</si>
  <si>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</si>
  <si>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</si>
  <si>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</si>
  <si>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</si>
  <si>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</si>
  <si>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</si>
  <si>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</si>
  <si>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</si>
  <si>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</si>
  <si>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</si>
  <si>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</si>
  <si>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</si>
  <si>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</si>
  <si>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</si>
  <si>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</si>
  <si>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</si>
  <si>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</si>
  <si>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</si>
  <si>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</si>
  <si>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</si>
  <si>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</si>
  <si>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</si>
  <si>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</si>
  <si>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</si>
  <si>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</si>
  <si>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</si>
  <si>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</si>
  <si>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</si>
  <si>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</si>
  <si>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</si>
  <si>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</si>
  <si>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</si>
  <si>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</si>
  <si>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</si>
  <si>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</si>
  <si>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</si>
  <si>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</si>
  <si>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</si>
  <si>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</si>
  <si>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</si>
  <si>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</si>
  <si>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</si>
  <si>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</si>
  <si>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</si>
  <si>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</si>
  <si>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</si>
  <si>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</si>
  <si>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</si>
  <si>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</si>
  <si>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</si>
  <si>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</si>
  <si>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</si>
  <si>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</si>
  <si>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</si>
  <si>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</si>
  <si>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</si>
  <si>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</si>
  <si>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</si>
  <si>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</si>
  <si>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</si>
  <si>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</si>
  <si>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</si>
  <si>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</si>
  <si>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</si>
  <si>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</si>
  <si>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</si>
  <si>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</si>
  <si>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</si>
  <si>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</si>
  <si>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</si>
  <si>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</si>
  <si>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</si>
  <si>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</si>
  <si>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</si>
  <si>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</si>
  <si>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</si>
  <si>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</si>
  <si>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</si>
  <si>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</si>
  <si>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</si>
  <si>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</si>
  <si>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</si>
  <si>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</si>
  <si>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</si>
  <si>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</si>
  <si>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</si>
  <si>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</si>
  <si>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</si>
  <si>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</si>
  <si>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</si>
  <si>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</si>
  <si>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</si>
  <si>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</si>
  <si>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</si>
  <si>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</si>
  <si>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</si>
  <si>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</si>
  <si>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</si>
  <si>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</si>
  <si>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</si>
  <si>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</si>
  <si>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</si>
  <si>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</si>
  <si>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</si>
  <si>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</si>
  <si>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</si>
  <si>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</si>
  <si>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</si>
  <si>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</si>
  <si>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</si>
  <si>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</si>
  <si>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</si>
  <si>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</si>
  <si>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</si>
  <si>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</si>
  <si>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</si>
  <si>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</si>
  <si>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</si>
  <si>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</si>
  <si>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</si>
  <si>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</si>
  <si>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</si>
  <si>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</si>
  <si>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</si>
  <si>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</si>
  <si>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</si>
  <si>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</si>
  <si>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</si>
  <si>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</si>
  <si>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</si>
  <si>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</si>
  <si>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</si>
  <si>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</si>
  <si>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</si>
  <si>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</si>
  <si>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</si>
  <si>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</si>
  <si>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</si>
  <si>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</si>
  <si>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</si>
  <si>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</si>
  <si>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</si>
  <si>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</si>
  <si>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</si>
  <si>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</si>
  <si>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</si>
  <si>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</si>
  <si>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</si>
  <si>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</si>
  <si>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</si>
  <si>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</si>
  <si>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</si>
  <si>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</si>
  <si>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</si>
  <si>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</si>
  <si>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</si>
  <si>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</si>
  <si>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</si>
  <si>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</si>
  <si>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</si>
  <si>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</si>
  <si>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</si>
  <si>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</si>
  <si>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</si>
  <si>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</si>
  <si>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</si>
  <si>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</si>
  <si>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</si>
  <si>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</si>
  <si>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</si>
  <si>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</si>
  <si>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</si>
  <si>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</si>
  <si>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</si>
  <si>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</si>
  <si>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</si>
  <si>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</si>
  <si>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</si>
  <si>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</si>
  <si>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</si>
  <si>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</si>
  <si>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</si>
  <si>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</si>
  <si>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</si>
  <si>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</si>
  <si>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</si>
  <si>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</si>
  <si>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</si>
  <si>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</si>
  <si>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</si>
  <si>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</si>
  <si>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</si>
  <si>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</si>
  <si>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</si>
  <si>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</si>
  <si>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</si>
  <si>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</si>
  <si>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</si>
  <si>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</si>
  <si>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</si>
  <si>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</si>
  <si>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</si>
  <si>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</si>
  <si>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</si>
  <si>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</si>
  <si>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</si>
  <si>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</si>
  <si>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</si>
  <si>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</si>
  <si>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</si>
  <si>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</si>
  <si>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</si>
  <si>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</si>
  <si>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</si>
  <si>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</si>
  <si>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</si>
  <si>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</si>
  <si>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</si>
  <si>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</si>
  <si>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</si>
  <si>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</si>
  <si>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</si>
  <si>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</si>
  <si>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</si>
  <si>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</si>
  <si>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</si>
  <si>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</si>
  <si>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</si>
  <si>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</si>
  <si>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</si>
  <si>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</si>
  <si>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</si>
  <si>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</si>
  <si>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</si>
  <si>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</si>
  <si>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</si>
  <si>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</si>
  <si>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</si>
  <si>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</si>
  <si>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</si>
  <si>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</si>
  <si>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</si>
  <si>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</si>
  <si>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</si>
  <si>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</si>
  <si>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</si>
  <si>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</si>
  <si>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</si>
  <si>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</si>
  <si>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</si>
  <si>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</si>
  <si>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</si>
  <si>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</si>
  <si>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</si>
  <si>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</si>
  <si>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</si>
  <si>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</si>
  <si>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</si>
  <si>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</si>
  <si>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</si>
  <si>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</si>
  <si>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</si>
  <si>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</si>
  <si>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</si>
  <si>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</si>
  <si>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</si>
  <si>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</si>
  <si>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</si>
  <si>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</si>
  <si>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</si>
  <si>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</si>
  <si>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</si>
  <si>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</si>
  <si>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</si>
  <si>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</si>
  <si>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</si>
  <si>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</si>
  <si>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</si>
  <si>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</si>
  <si>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</si>
  <si>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</si>
  <si>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</si>
  <si>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</si>
  <si>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</si>
  <si>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</si>
  <si>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</si>
  <si>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</si>
  <si>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</si>
  <si>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</si>
  <si>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</si>
  <si>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</si>
  <si>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</si>
  <si>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</si>
  <si>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</si>
  <si>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</si>
  <si>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</si>
  <si>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</si>
  <si>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</si>
  <si>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</si>
  <si>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</si>
  <si>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</si>
  <si>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</si>
  <si>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</si>
  <si>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</si>
  <si>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</si>
  <si>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</si>
  <si>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</si>
  <si>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</si>
  <si>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</si>
  <si>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</si>
  <si>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</si>
  <si>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</si>
  <si>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</si>
  <si>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</si>
  <si>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</si>
  <si>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</si>
  <si>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</si>
  <si>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</si>
  <si>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</si>
  <si>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</si>
  <si>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</si>
  <si>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</si>
  <si>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</si>
  <si>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</si>
  <si>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</si>
  <si>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</si>
  <si>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</si>
  <si>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</si>
  <si>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</si>
  <si>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</si>
  <si>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</si>
  <si>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</si>
  <si>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</si>
  <si>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</si>
  <si>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</si>
  <si>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</si>
  <si>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</si>
  <si>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</si>
  <si>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</si>
  <si>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</si>
  <si>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</si>
  <si>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</si>
  <si>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</si>
  <si>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</si>
  <si>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</si>
  <si>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</si>
  <si>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</si>
  <si>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</si>
  <si>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</si>
  <si>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</si>
  <si>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</si>
  <si>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</si>
  <si>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</si>
  <si>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</si>
  <si>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</si>
  <si>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</si>
  <si>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</si>
  <si>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</si>
  <si>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</si>
  <si>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</si>
  <si>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</si>
  <si>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</si>
  <si>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</si>
  <si>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</si>
  <si>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</si>
  <si>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</si>
  <si>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</si>
  <si>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</si>
  <si>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</si>
  <si>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</si>
  <si>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</si>
  <si>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</si>
  <si>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</si>
  <si>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</si>
  <si>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</si>
  <si>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</si>
  <si>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</si>
  <si>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</si>
  <si>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</si>
  <si>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</si>
  <si>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</si>
  <si>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</si>
  <si>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</si>
  <si>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</si>
  <si>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</si>
  <si>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</si>
  <si>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</si>
  <si>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</si>
  <si>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</si>
  <si>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</si>
  <si>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</si>
  <si>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</si>
  <si>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</si>
  <si>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</si>
  <si>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</si>
  <si>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</si>
  <si>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</si>
  <si>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</si>
  <si>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</si>
  <si>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</si>
  <si>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</si>
  <si>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</si>
  <si>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</si>
  <si>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</si>
  <si>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</si>
  <si>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</si>
  <si>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</si>
  <si>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</si>
  <si>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</si>
  <si>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</si>
  <si>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</si>
  <si>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</si>
  <si>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</si>
  <si>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</si>
  <si>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</si>
  <si>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</si>
  <si>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</si>
  <si>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</si>
  <si>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</si>
  <si>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</si>
  <si>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</si>
  <si>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</si>
  <si>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</si>
  <si>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</si>
  <si>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</si>
  <si>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</si>
  <si>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</si>
  <si>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</si>
  <si>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</si>
  <si>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</si>
  <si>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</si>
  <si>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</si>
  <si>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</si>
  <si>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</si>
  <si>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</si>
  <si>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</si>
  <si>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</si>
  <si>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</si>
  <si>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</si>
  <si>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</si>
  <si>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</si>
  <si>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</si>
  <si>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</si>
  <si>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</si>
  <si>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</si>
  <si>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</si>
  <si>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</si>
  <si>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</si>
  <si>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</si>
  <si>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</si>
  <si>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</si>
  <si>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</si>
  <si>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</si>
  <si>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</si>
  <si>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</si>
  <si>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</si>
  <si>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</si>
  <si>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</si>
  <si>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</si>
  <si>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</si>
  <si>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</si>
  <si>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</si>
  <si>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</si>
  <si>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</si>
  <si>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</si>
  <si>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</si>
  <si>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</si>
  <si>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</si>
  <si>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</si>
  <si>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</si>
  <si>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</si>
  <si>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</si>
  <si>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</si>
  <si>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</si>
  <si>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</si>
  <si>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</si>
  <si>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</si>
  <si>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</si>
  <si>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</si>
  <si>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</si>
  <si>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</si>
  <si>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</si>
  <si>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</si>
  <si>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</si>
  <si>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</si>
  <si>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</si>
  <si>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</si>
  <si>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</si>
  <si>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</si>
  <si>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</si>
  <si>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</si>
  <si>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</si>
  <si>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</si>
  <si>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</si>
  <si>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</si>
  <si>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</si>
  <si>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</si>
  <si>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</si>
  <si>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</si>
  <si>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</si>
  <si>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</si>
  <si>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</si>
  <si>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</si>
  <si>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</si>
  <si>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</si>
  <si>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</si>
  <si>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</si>
  <si>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</si>
  <si>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</si>
  <si>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</si>
  <si>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</si>
  <si>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</si>
  <si>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</si>
  <si>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</si>
  <si>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</si>
  <si>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</si>
  <si>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</si>
  <si>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</si>
  <si>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</si>
  <si>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</si>
  <si>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</si>
  <si>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</si>
  <si>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</si>
  <si>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</si>
  <si>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</si>
  <si>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</si>
  <si>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</si>
  <si>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</si>
  <si>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</si>
  <si>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</si>
  <si>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</si>
  <si>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</si>
  <si>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</si>
  <si>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</si>
  <si>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</si>
  <si>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</si>
  <si>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</si>
  <si>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</si>
  <si>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</si>
  <si>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</si>
  <si>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</si>
  <si>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</si>
  <si>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</si>
  <si>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</si>
  <si>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</si>
  <si>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</si>
  <si>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</si>
  <si>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</si>
  <si>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</si>
  <si>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</si>
  <si>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</si>
  <si>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</si>
  <si>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</si>
  <si>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</si>
  <si>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</si>
  <si>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</si>
  <si>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</si>
  <si>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</si>
  <si>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</si>
  <si>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</si>
  <si>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</si>
  <si>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</si>
  <si>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</si>
  <si>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</si>
  <si>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</si>
  <si>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</si>
  <si>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</si>
  <si>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</si>
  <si>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</si>
  <si>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</si>
  <si>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</si>
  <si>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</si>
  <si>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</si>
  <si>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</si>
  <si>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</si>
  <si>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</si>
  <si>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</si>
  <si>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</si>
  <si>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</si>
  <si>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</si>
  <si>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</si>
  <si>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</si>
  <si>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</si>
  <si>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</si>
  <si>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</si>
  <si>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</si>
  <si>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</si>
  <si>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</si>
  <si>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</si>
  <si>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</si>
  <si>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</si>
  <si>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</si>
  <si>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</si>
  <si>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</si>
  <si>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</si>
  <si>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</si>
  <si>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</si>
  <si>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</si>
  <si>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</si>
  <si>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</si>
  <si>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</si>
  <si>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</si>
  <si>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</si>
  <si>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</si>
  <si>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</si>
  <si>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</si>
  <si>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</si>
  <si>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</si>
  <si>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</si>
  <si>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</si>
  <si>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</si>
  <si>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</si>
  <si>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</si>
  <si>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</si>
  <si>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</si>
  <si>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</si>
  <si>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</si>
  <si>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</si>
  <si>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</si>
  <si>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</si>
  <si>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</si>
  <si>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</si>
  <si>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</si>
  <si>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</si>
  <si>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</si>
  <si>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</si>
  <si>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</si>
  <si>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</si>
  <si>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</si>
  <si>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</si>
  <si>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</si>
  <si>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</si>
  <si>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</si>
  <si>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</si>
  <si>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</si>
  <si>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</si>
  <si>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</si>
  <si>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</si>
  <si>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</si>
  <si>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</si>
  <si>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</si>
  <si>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</si>
  <si>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</si>
  <si>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</si>
  <si>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</si>
  <si>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</si>
  <si>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</si>
  <si>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</si>
  <si>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</si>
  <si>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</si>
  <si>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</si>
  <si>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</si>
  <si>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</si>
  <si>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</si>
  <si>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</si>
  <si>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</si>
  <si>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</si>
  <si>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</si>
  <si>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</si>
  <si>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</si>
  <si>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</si>
  <si>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</si>
  <si>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</si>
  <si>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</si>
  <si>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</si>
  <si>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</si>
  <si>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</si>
  <si>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</si>
  <si>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</si>
  <si>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</si>
  <si>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</si>
  <si>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</si>
  <si>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</si>
  <si>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</si>
  <si>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</si>
  <si>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</si>
  <si>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</si>
  <si>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</si>
  <si>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</si>
  <si>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</si>
  <si>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</si>
  <si>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</si>
  <si>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</si>
  <si>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</si>
  <si>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</si>
  <si>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</si>
  <si>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</si>
  <si>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</si>
  <si>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</si>
  <si>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</si>
  <si>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</si>
  <si>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</si>
  <si>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</si>
  <si>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</si>
  <si>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</si>
  <si>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</si>
  <si>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</si>
  <si>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</si>
  <si>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</si>
  <si>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</si>
  <si>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</si>
  <si>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</si>
  <si>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</si>
  <si>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</si>
  <si>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</si>
  <si>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</si>
  <si>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</si>
  <si>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</si>
  <si>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</si>
  <si>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</si>
  <si>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</si>
  <si>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</si>
  <si>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</si>
  <si>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</si>
  <si>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</si>
  <si>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</si>
  <si>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</si>
  <si>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</si>
  <si>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</si>
  <si>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</si>
  <si>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</si>
  <si>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</si>
  <si>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</si>
  <si>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</si>
  <si>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</si>
  <si>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</si>
  <si>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</si>
  <si>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</si>
  <si>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</si>
  <si>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</si>
  <si>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</si>
  <si>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</si>
  <si>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</si>
  <si>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</si>
  <si>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</si>
  <si>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</si>
  <si>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</si>
  <si>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</si>
  <si>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</si>
  <si>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</si>
  <si>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</si>
  <si>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</si>
  <si>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</si>
  <si>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</si>
  <si>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</si>
  <si>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</si>
  <si>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</si>
  <si>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</si>
  <si>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</si>
  <si>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</si>
  <si>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</si>
  <si>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</si>
  <si>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</si>
  <si>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</si>
  <si>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</si>
  <si>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</si>
  <si>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</si>
  <si>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</si>
  <si>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</si>
  <si>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</si>
  <si>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</si>
  <si>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</si>
  <si>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</si>
  <si>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</si>
  <si>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</si>
  <si>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</si>
  <si>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</si>
  <si>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</si>
  <si>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</si>
  <si>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</si>
  <si>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</si>
  <si>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</si>
  <si>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</si>
  <si>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</si>
  <si>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</si>
  <si>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</si>
  <si>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</si>
  <si>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</si>
  <si>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</si>
  <si>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</si>
  <si>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</si>
  <si>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</si>
  <si>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</si>
  <si>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</si>
  <si>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</si>
  <si>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</si>
  <si>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</si>
  <si>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</si>
  <si>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</si>
  <si>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</si>
  <si>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</si>
  <si>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</si>
  <si>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</si>
  <si>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</si>
  <si>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</si>
  <si>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</si>
  <si>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</si>
  <si>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</si>
  <si>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</si>
  <si>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</si>
  <si>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</si>
  <si>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</si>
  <si>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</si>
  <si>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</si>
  <si>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</si>
  <si>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</si>
  <si>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</si>
  <si>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</si>
  <si>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</si>
  <si>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</si>
  <si>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</si>
  <si>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</si>
  <si>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</si>
  <si>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</si>
  <si>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</si>
  <si>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</si>
  <si>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</si>
  <si>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</si>
  <si>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</si>
  <si>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</si>
  <si>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</si>
  <si>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</si>
  <si>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</si>
  <si>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</si>
  <si>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</si>
  <si>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</si>
  <si>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</si>
  <si>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</si>
  <si>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</si>
  <si>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</si>
  <si>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</si>
  <si>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</si>
  <si>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</si>
  <si>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</si>
  <si>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</si>
  <si>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</si>
  <si>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</si>
  <si>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</si>
  <si>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</si>
  <si>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</si>
  <si>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</si>
  <si>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</si>
  <si>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</si>
  <si>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</si>
  <si>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</si>
  <si>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</si>
  <si>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</si>
  <si>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</si>
  <si>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</si>
  <si>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</si>
  <si>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</si>
  <si>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</si>
  <si>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</si>
  <si>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</si>
  <si>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</si>
  <si>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</si>
  <si>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</si>
  <si>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</si>
  <si>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</si>
  <si>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</si>
  <si>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</si>
  <si>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</si>
  <si>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</si>
  <si>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</si>
  <si>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</si>
  <si>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</si>
  <si>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</si>
  <si>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</si>
  <si>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</si>
  <si>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</si>
  <si>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</si>
  <si>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</si>
  <si>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</si>
  <si>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</si>
  <si>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</si>
  <si>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</si>
  <si>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</si>
  <si>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</si>
  <si>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</si>
  <si>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</si>
  <si>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</si>
  <si>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</si>
  <si>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</si>
  <si>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</si>
  <si>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</si>
  <si>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</si>
  <si>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</si>
  <si>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</si>
  <si>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</si>
  <si>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</si>
  <si>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</si>
  <si>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</si>
  <si>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</si>
  <si>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</si>
  <si>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</si>
  <si>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</si>
  <si>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</si>
  <si>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</si>
  <si>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</si>
  <si>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</si>
  <si>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</si>
  <si>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</si>
  <si>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</si>
  <si>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</si>
  <si>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</si>
  <si>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</si>
  <si>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</si>
  <si>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</si>
  <si>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</si>
  <si>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</si>
  <si>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</si>
  <si>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</si>
  <si>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</si>
  <si>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</si>
  <si>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</si>
  <si>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</si>
  <si>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</si>
  <si>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</si>
  <si>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</si>
  <si>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</si>
  <si>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</si>
  <si>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</si>
  <si>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</si>
  <si>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</si>
  <si>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</si>
  <si>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</si>
  <si>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</si>
  <si>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</si>
  <si>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</si>
  <si>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</si>
  <si>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</si>
  <si>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</si>
  <si>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</si>
  <si>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</si>
  <si>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</si>
  <si>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</si>
  <si>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</si>
  <si>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</si>
  <si>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</si>
  <si>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</si>
  <si>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</si>
  <si>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</si>
  <si>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</si>
  <si>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</si>
  <si>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</si>
  <si>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</si>
  <si>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</si>
  <si>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</si>
  <si>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</si>
  <si>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</si>
  <si>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</si>
  <si>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</si>
  <si>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</si>
  <si>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</si>
  <si>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</si>
  <si>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</si>
  <si>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</si>
  <si>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</si>
  <si>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</si>
  <si>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</si>
  <si>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</si>
  <si>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</si>
  <si>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</si>
  <si>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</si>
  <si>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</si>
  <si>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</si>
  <si>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</si>
  <si>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</si>
  <si>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</si>
  <si>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</si>
  <si>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</si>
  <si>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</si>
  <si>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</si>
  <si>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</si>
  <si>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</si>
  <si>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</si>
  <si>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</si>
  <si>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</si>
  <si>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</si>
  <si>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</si>
  <si>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</si>
  <si>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</si>
  <si>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</si>
  <si>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</si>
  <si>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</si>
  <si>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</si>
  <si>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</si>
  <si>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</si>
  <si>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</si>
  <si>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</si>
  <si>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</si>
  <si>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</si>
  <si>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</si>
  <si>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</si>
  <si>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</si>
  <si>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</si>
  <si>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</si>
  <si>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</si>
  <si>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</si>
  <si>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</si>
  <si>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</si>
  <si>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</si>
  <si>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</si>
  <si>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</si>
  <si>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</si>
  <si>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</si>
  <si>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</si>
  <si>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</si>
  <si>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</si>
  <si>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</si>
  <si>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</si>
  <si>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</si>
  <si>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</si>
  <si>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</si>
  <si>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</si>
  <si>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</si>
  <si>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</si>
  <si>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</si>
  <si>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</si>
  <si>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</si>
  <si>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</si>
  <si>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</si>
  <si>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</si>
  <si>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</si>
  <si>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</si>
  <si>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</si>
  <si>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</si>
  <si>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</si>
  <si>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</si>
  <si>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</si>
  <si>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</si>
  <si>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</si>
  <si>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</si>
  <si>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</si>
  <si>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</si>
  <si>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</si>
  <si>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</si>
  <si>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</si>
  <si>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</si>
  <si>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</si>
  <si>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</si>
  <si>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</si>
  <si>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</si>
  <si>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</si>
  <si>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</si>
  <si>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</si>
  <si>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</si>
  <si>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</si>
  <si>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</si>
  <si>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</si>
  <si>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</si>
  <si>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</si>
  <si>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</si>
  <si>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</si>
  <si>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</si>
  <si>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</si>
  <si>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</si>
  <si>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</si>
  <si>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</si>
  <si>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</si>
  <si>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</si>
  <si>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</si>
  <si>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</si>
  <si>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</si>
  <si>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</si>
  <si>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</si>
  <si>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</si>
  <si>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</si>
  <si>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</si>
  <si>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</si>
  <si>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</si>
  <si>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</si>
  <si>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</si>
  <si>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</si>
  <si>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</si>
  <si>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</si>
  <si>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</si>
  <si>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</si>
  <si>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</si>
  <si>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</si>
  <si>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</si>
  <si>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</si>
  <si>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</si>
  <si>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</si>
  <si>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</si>
  <si>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</si>
  <si>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</si>
  <si>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</si>
  <si>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</si>
  <si>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</si>
  <si>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</si>
  <si>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</si>
  <si>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</si>
  <si>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</si>
  <si>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</si>
  <si>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</si>
  <si>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</si>
  <si>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</si>
  <si>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</si>
  <si>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</si>
  <si>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</si>
  <si>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</si>
  <si>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</si>
  <si>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</si>
  <si>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</si>
  <si>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</si>
  <si>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</si>
  <si>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</si>
  <si>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</si>
  <si>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</si>
  <si>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</si>
  <si>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</si>
  <si>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</si>
  <si>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</si>
  <si>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</si>
  <si>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</si>
  <si>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</si>
  <si>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</si>
  <si>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</si>
  <si>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</si>
  <si>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</si>
  <si>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</si>
  <si>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</si>
  <si>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</si>
  <si>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</si>
  <si>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</si>
  <si>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</si>
  <si>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</si>
  <si>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</si>
  <si>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</si>
  <si>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</si>
  <si>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</si>
  <si>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</si>
  <si>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</si>
  <si>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</si>
  <si>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</si>
  <si>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</si>
  <si>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</si>
  <si>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</si>
  <si>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</si>
  <si>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</si>
  <si>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</si>
  <si>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</si>
  <si>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</si>
  <si>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</si>
  <si>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</si>
  <si>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</si>
  <si>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</si>
  <si>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</si>
  <si>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</si>
  <si>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</si>
  <si>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</si>
  <si>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</si>
  <si>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</si>
  <si>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</si>
  <si>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</si>
  <si>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</si>
  <si>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</si>
  <si>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</si>
  <si>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</si>
  <si>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</si>
  <si>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</si>
  <si>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</si>
  <si>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</si>
  <si>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</si>
  <si>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</si>
  <si>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</si>
  <si>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</si>
  <si>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</si>
  <si>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</si>
  <si>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</si>
  <si>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</si>
  <si>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</si>
  <si>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</si>
  <si>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</si>
  <si>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</si>
  <si>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</si>
  <si>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</si>
  <si>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</si>
  <si>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</si>
  <si>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</si>
  <si>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</si>
  <si>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</si>
  <si>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</si>
  <si>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</si>
  <si>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</si>
  <si>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</si>
  <si>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</si>
  <si>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</si>
  <si>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</si>
  <si>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</si>
  <si>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</si>
  <si>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</si>
  <si>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</si>
  <si>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</si>
  <si>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</si>
  <si>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</si>
  <si>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</si>
  <si>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</si>
  <si>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</si>
  <si>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</si>
  <si>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</si>
  <si>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</si>
  <si>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</si>
  <si>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</si>
  <si>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</si>
  <si>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</si>
  <si>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</si>
  <si>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</si>
  <si>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</si>
  <si>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</si>
  <si>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</si>
  <si>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</si>
  <si>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</si>
  <si>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</si>
  <si>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</si>
  <si>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</si>
  <si>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</si>
  <si>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</si>
  <si>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</si>
  <si>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</si>
  <si>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</si>
  <si>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</si>
  <si>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</si>
  <si>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</si>
  <si>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</si>
  <si>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</si>
  <si>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</si>
  <si>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</si>
  <si>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</si>
  <si>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</si>
  <si>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</si>
  <si>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</si>
  <si>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</si>
  <si>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</si>
  <si>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</si>
  <si>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</si>
  <si>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</si>
  <si>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</si>
  <si>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</si>
  <si>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</si>
  <si>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</si>
  <si>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</si>
  <si>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</si>
  <si>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</si>
  <si>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</si>
  <si>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</si>
  <si>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</si>
  <si>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</si>
  <si>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</si>
  <si>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</si>
  <si>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</si>
  <si>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</si>
  <si>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</si>
  <si>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</si>
  <si>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</si>
  <si>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</si>
  <si>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</si>
  <si>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</si>
  <si>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</si>
  <si>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</si>
  <si>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</si>
  <si>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</si>
  <si>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</si>
  <si>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</si>
  <si>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</si>
  <si>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</si>
  <si>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</si>
  <si>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</si>
  <si>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</si>
  <si>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</si>
  <si>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</si>
  <si>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</si>
  <si>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</si>
  <si>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</si>
  <si>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</si>
  <si>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</si>
  <si>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</si>
  <si>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</si>
  <si>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</si>
  <si>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</si>
  <si>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</si>
  <si>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</si>
  <si>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</si>
  <si>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</si>
  <si>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</si>
  <si>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</si>
  <si>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</si>
  <si>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</si>
  <si>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</si>
  <si>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</si>
  <si>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</si>
  <si>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</si>
  <si>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</si>
  <si>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</si>
  <si>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</si>
  <si>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</si>
  <si>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</si>
  <si>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</si>
  <si>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</si>
  <si>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</si>
  <si>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</si>
  <si>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</si>
  <si>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</si>
  <si>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</si>
  <si>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</si>
  <si>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</si>
  <si>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</si>
  <si>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</si>
  <si>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</si>
  <si>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</si>
  <si>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</si>
  <si>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</si>
  <si>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</si>
  <si>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</si>
  <si>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</si>
  <si>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</si>
  <si>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</si>
  <si>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</si>
  <si>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</si>
  <si>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</si>
  <si>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</si>
  <si>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</si>
  <si>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</si>
  <si>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</si>
  <si>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</si>
  <si>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</si>
  <si>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</si>
  <si>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</si>
  <si>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</si>
  <si>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</si>
  <si>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</si>
  <si>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</si>
  <si>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</si>
  <si>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</si>
  <si>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</si>
  <si>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</si>
  <si>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</si>
  <si>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</si>
  <si>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</si>
  <si>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</si>
  <si>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</si>
  <si>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</si>
  <si>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</si>
  <si>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</si>
  <si>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</si>
  <si>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</si>
  <si>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</si>
  <si>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</si>
  <si>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</si>
  <si>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</si>
  <si>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</si>
  <si>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</si>
  <si>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</si>
  <si>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</si>
  <si>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</si>
  <si>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</si>
  <si>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</si>
  <si>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</si>
  <si>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</si>
  <si>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</si>
  <si>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</si>
  <si>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</si>
  <si>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</si>
  <si>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</si>
  <si>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</si>
  <si>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</si>
  <si>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</si>
  <si>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</si>
  <si>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</si>
  <si>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</si>
  <si>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</si>
  <si>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</si>
  <si>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</si>
  <si>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</si>
  <si>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</si>
  <si>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</si>
  <si>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</si>
  <si>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</si>
  <si>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</si>
  <si>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</si>
  <si>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</si>
  <si>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</si>
  <si>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</si>
  <si>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</si>
  <si>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</si>
  <si>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</si>
  <si>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</si>
  <si>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</si>
  <si>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</si>
  <si>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</si>
  <si>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</si>
  <si>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</si>
  <si>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</si>
  <si>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</si>
  <si>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</si>
  <si>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</si>
  <si>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</si>
  <si>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</si>
  <si>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</si>
  <si>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</si>
  <si>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</si>
  <si>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</si>
  <si>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</si>
  <si>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</si>
  <si>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</si>
  <si>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</si>
  <si>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</si>
  <si>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</si>
  <si>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</si>
  <si>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</si>
  <si>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</si>
  <si>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</si>
  <si>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</si>
  <si>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</si>
  <si>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</si>
  <si>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</si>
  <si>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</si>
  <si>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</si>
  <si>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</si>
  <si>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</si>
  <si>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</si>
  <si>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</si>
  <si>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</si>
  <si>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</si>
  <si>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</si>
  <si>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</si>
  <si>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</si>
  <si>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</si>
  <si>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</si>
  <si>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</si>
  <si>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</si>
  <si>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</si>
  <si>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</si>
  <si>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</si>
  <si>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</si>
  <si>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</si>
  <si>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</si>
  <si>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</si>
  <si>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</si>
  <si>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</si>
  <si>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</si>
  <si>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</si>
  <si>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</si>
  <si>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</si>
  <si>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</si>
  <si>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</si>
  <si>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</si>
  <si>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</si>
  <si>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</si>
  <si>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</si>
  <si>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</si>
  <si>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</si>
  <si>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</si>
  <si>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</si>
  <si>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</si>
  <si>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</si>
  <si>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</si>
  <si>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</si>
  <si>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</si>
  <si>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</si>
  <si>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</si>
  <si>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</si>
  <si>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</si>
  <si>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</si>
  <si>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</si>
  <si>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</si>
  <si>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</si>
  <si>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</si>
  <si>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</si>
  <si>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</si>
  <si>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</si>
  <si>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</si>
  <si>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</si>
  <si>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</si>
  <si>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</si>
  <si>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</si>
  <si>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</si>
  <si>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</si>
  <si>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</si>
  <si>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</si>
  <si>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</si>
  <si>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</si>
  <si>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</si>
  <si>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</si>
  <si>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</si>
  <si>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</si>
  <si>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</si>
  <si>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</si>
  <si>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</si>
  <si>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</si>
  <si>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</si>
  <si>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</si>
  <si>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</si>
  <si>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</si>
  <si>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</si>
  <si>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</si>
  <si>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</si>
  <si>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</si>
  <si>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</si>
  <si>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</si>
  <si>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</si>
  <si>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</si>
  <si>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</si>
  <si>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</si>
  <si>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</si>
  <si>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</si>
  <si>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</si>
  <si>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</si>
  <si>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</si>
  <si>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</si>
  <si>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</si>
  <si>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</si>
  <si>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</si>
  <si>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</si>
  <si>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</si>
  <si>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</si>
  <si>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</si>
  <si>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</si>
  <si>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</si>
  <si>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</si>
  <si>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</si>
  <si>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</si>
  <si>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</si>
  <si>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</si>
  <si>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</si>
  <si>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</si>
  <si>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</si>
  <si>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</si>
  <si>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</si>
  <si>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</si>
  <si>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</si>
  <si>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</si>
  <si>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</si>
  <si>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</si>
  <si>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</si>
  <si>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</si>
  <si>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</si>
  <si>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</si>
  <si>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</si>
  <si>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</si>
  <si>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</si>
  <si>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</si>
  <si>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</si>
  <si>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</si>
  <si>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</si>
  <si>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</si>
  <si>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</si>
  <si>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</si>
  <si>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</si>
  <si>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</si>
  <si>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</si>
  <si>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</si>
  <si>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</si>
  <si>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</si>
  <si>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</si>
  <si>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</si>
  <si>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</si>
  <si>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</si>
  <si>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</si>
  <si>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</si>
  <si>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</si>
  <si>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</si>
  <si>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</si>
  <si>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</si>
  <si>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</si>
  <si>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</si>
  <si>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</si>
  <si>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</si>
  <si>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</si>
  <si>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</si>
  <si>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</si>
  <si>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</si>
  <si>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</si>
  <si>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</si>
  <si>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</si>
  <si>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</si>
  <si>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</si>
  <si>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</si>
  <si>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</si>
  <si>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</si>
  <si>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</si>
  <si>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</si>
  <si>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</si>
  <si>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</si>
  <si>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</si>
  <si>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</si>
  <si>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</si>
  <si>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</si>
  <si>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</si>
  <si>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</si>
  <si>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</si>
  <si>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</si>
  <si>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</si>
  <si>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</si>
  <si>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</si>
  <si>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</si>
  <si>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</si>
  <si>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</si>
  <si>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</si>
  <si>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</si>
  <si>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</si>
  <si>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</si>
  <si>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</si>
  <si>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</si>
  <si>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</si>
  <si>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</si>
  <si>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</si>
  <si>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</si>
  <si>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</si>
  <si>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</si>
  <si>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</si>
  <si>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</si>
  <si>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</si>
  <si>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</si>
  <si>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</si>
  <si>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</si>
  <si>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</si>
  <si>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</si>
  <si>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</si>
  <si>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</si>
  <si>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</si>
  <si>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</si>
  <si>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</si>
  <si>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</si>
  <si>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</si>
  <si>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</si>
  <si>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</si>
  <si>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</si>
  <si>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</si>
  <si>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</si>
  <si>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</si>
  <si>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</si>
  <si>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</si>
  <si>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</si>
  <si>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</si>
  <si>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</si>
  <si>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</si>
  <si>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</si>
  <si>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</si>
  <si>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</si>
  <si>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</si>
  <si>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</si>
  <si>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</si>
  <si>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</si>
  <si>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</si>
  <si>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</si>
  <si>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</si>
  <si>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</si>
  <si>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</si>
  <si>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</si>
  <si>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</si>
  <si>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</si>
  <si>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</si>
  <si>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</si>
  <si>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</si>
  <si>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</si>
  <si>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</si>
  <si>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</si>
  <si>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</si>
  <si>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</si>
  <si>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</si>
  <si>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</si>
  <si>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</si>
  <si>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</si>
  <si>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</si>
  <si>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</si>
  <si>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</si>
  <si>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</si>
  <si>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</si>
  <si>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</si>
  <si>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</si>
  <si>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</si>
  <si>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</si>
  <si>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</si>
  <si>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</si>
  <si>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</si>
  <si>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</si>
  <si>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</si>
  <si>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</si>
  <si>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</si>
  <si>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</si>
  <si>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</si>
  <si>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</si>
  <si>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</si>
  <si>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</si>
  <si>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</si>
  <si>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</si>
  <si>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</si>
  <si>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</si>
  <si>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</si>
  <si>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</si>
  <si>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</si>
  <si>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</si>
  <si>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</si>
  <si>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</si>
  <si>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</si>
  <si>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</si>
  <si>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</si>
  <si>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</si>
  <si>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</si>
  <si>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</si>
  <si>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</si>
  <si>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</si>
  <si>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</si>
  <si>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</si>
  <si>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</si>
  <si>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</si>
  <si>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</si>
  <si>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</si>
  <si>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</si>
  <si>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</si>
  <si>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</si>
  <si>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</si>
  <si>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</si>
  <si>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</si>
  <si>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</si>
  <si>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</si>
  <si>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</si>
  <si>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</si>
  <si>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</si>
  <si>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</si>
  <si>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</si>
  <si>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</si>
  <si>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</si>
  <si>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</si>
  <si>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</si>
  <si>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</si>
  <si>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</si>
  <si>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</si>
  <si>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</si>
  <si>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</si>
  <si>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</si>
  <si>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</si>
  <si>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</si>
  <si>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</si>
  <si>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</si>
  <si>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</si>
  <si>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</si>
  <si>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</si>
  <si>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</si>
  <si>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</si>
  <si>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</si>
  <si>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</si>
  <si>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</si>
  <si>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</si>
  <si>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</si>
  <si>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</si>
  <si>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</si>
  <si>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</si>
  <si>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</si>
  <si>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</si>
  <si>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</si>
  <si>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</si>
  <si>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</si>
  <si>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</si>
  <si>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</si>
  <si>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</si>
  <si>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</si>
  <si>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</si>
  <si>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</si>
  <si>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</si>
  <si>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</si>
  <si>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</si>
  <si>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</si>
  <si>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</si>
  <si>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</si>
  <si>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</si>
  <si>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</si>
  <si>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</si>
  <si>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</si>
  <si>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</si>
  <si>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</si>
  <si>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</si>
  <si>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</si>
  <si>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</si>
  <si>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</si>
  <si>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</si>
  <si>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</si>
  <si>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</si>
  <si>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</si>
  <si>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</si>
  <si>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</si>
  <si>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</si>
  <si>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</si>
  <si>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</si>
  <si>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</si>
  <si>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</si>
  <si>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</si>
  <si>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</si>
  <si>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</si>
  <si>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</si>
  <si>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</si>
  <si>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</si>
  <si>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</si>
  <si>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</si>
  <si>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</si>
  <si>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</si>
  <si>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</si>
  <si>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</si>
  <si>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</si>
  <si>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</si>
  <si>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</si>
  <si>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</si>
  <si>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</si>
  <si>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</si>
  <si>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</si>
  <si>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</si>
  <si>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</si>
  <si>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</si>
  <si>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</si>
  <si>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</si>
  <si>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</si>
  <si>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</si>
  <si>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</si>
  <si>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</si>
  <si>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</si>
  <si>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</si>
  <si>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</si>
  <si>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</si>
  <si>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</si>
  <si>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</si>
  <si>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</si>
  <si>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</si>
  <si>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</si>
  <si>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</si>
  <si>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</si>
  <si>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</si>
  <si>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</si>
  <si>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</si>
  <si>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</si>
  <si>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</si>
  <si>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</si>
  <si>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</si>
  <si>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</si>
  <si>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</si>
  <si>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</si>
  <si>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</si>
  <si>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</si>
  <si>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</si>
  <si>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</si>
  <si>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</si>
  <si>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</si>
  <si>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</si>
  <si>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</si>
  <si>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</si>
  <si>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</si>
  <si>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</si>
  <si>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</si>
  <si>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</si>
  <si>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</si>
  <si>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</si>
  <si>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</si>
  <si>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</si>
  <si>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</si>
  <si>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</si>
  <si>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</si>
  <si>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</si>
  <si>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</si>
  <si>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</si>
  <si>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</si>
  <si>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</si>
  <si>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</si>
  <si>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</si>
  <si>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</si>
  <si>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</si>
  <si>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</si>
  <si>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</si>
  <si>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</si>
  <si>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</si>
  <si>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</si>
  <si>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</si>
  <si>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</si>
  <si>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</si>
  <si>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</si>
  <si>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</si>
  <si>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</si>
  <si>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</si>
  <si>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</si>
  <si>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</si>
  <si>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</si>
  <si>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</si>
  <si>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</si>
  <si>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</si>
  <si>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</si>
  <si>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</si>
  <si>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</si>
  <si>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</si>
  <si>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</si>
  <si>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</si>
  <si>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</si>
  <si>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</si>
  <si>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</si>
  <si>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</si>
  <si>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</si>
  <si>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</si>
  <si>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</si>
  <si>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</si>
  <si>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</si>
  <si>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</si>
  <si>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</si>
  <si>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</si>
  <si>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</si>
  <si>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</si>
  <si>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</si>
  <si>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</si>
  <si>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</si>
  <si>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</si>
  <si>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</si>
  <si>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</si>
  <si>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</si>
  <si>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</si>
  <si>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</si>
  <si>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</si>
  <si>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</si>
  <si>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</si>
  <si>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</si>
  <si>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</si>
  <si>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</si>
  <si>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</si>
  <si>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</si>
  <si>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</si>
  <si>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</si>
  <si>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</si>
  <si>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</si>
  <si>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</si>
  <si>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</si>
  <si>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</si>
  <si>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</si>
  <si>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</si>
  <si>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</si>
  <si>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</si>
  <si>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</si>
  <si>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</si>
  <si>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</si>
  <si>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</si>
  <si>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</si>
  <si>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</si>
  <si>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</si>
  <si>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</si>
  <si>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</si>
  <si>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</si>
  <si>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</si>
  <si>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</si>
  <si>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</si>
  <si>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</si>
  <si>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</si>
  <si>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</si>
  <si>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</si>
  <si>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</si>
  <si>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</si>
  <si>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</si>
  <si>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</si>
  <si>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</si>
  <si>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</si>
  <si>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</si>
  <si>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</si>
  <si>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</si>
  <si>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</si>
  <si>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</si>
  <si>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</si>
  <si>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</si>
  <si>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</si>
  <si>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</si>
  <si>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</si>
  <si>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</si>
  <si>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</si>
  <si>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</si>
  <si>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</si>
  <si>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</si>
  <si>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</si>
  <si>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</si>
  <si>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</si>
  <si>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</si>
  <si>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</si>
  <si>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</si>
  <si>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</si>
  <si>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</si>
  <si>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</si>
  <si>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</si>
  <si>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</si>
  <si>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</si>
  <si>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</si>
  <si>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</si>
  <si>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</si>
  <si>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</si>
  <si>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</si>
  <si>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</si>
  <si>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</si>
  <si>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</si>
  <si>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</si>
  <si>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</si>
  <si>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</si>
  <si>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</si>
  <si>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</si>
  <si>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</si>
  <si>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</si>
  <si>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</si>
  <si>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</si>
  <si>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</si>
  <si>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</si>
  <si>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</si>
  <si>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</si>
  <si>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</si>
  <si>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</si>
  <si>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</si>
  <si>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</si>
  <si>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</si>
  <si>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</si>
  <si>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</si>
  <si>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</si>
  <si>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</si>
  <si>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</si>
  <si>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</si>
  <si>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</si>
  <si>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</si>
  <si>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</si>
  <si>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</si>
  <si>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</si>
  <si>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</si>
  <si>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</si>
  <si>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</si>
  <si>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</si>
  <si>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</si>
  <si>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</si>
  <si>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</si>
  <si>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</si>
  <si>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</si>
  <si>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</si>
  <si>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</si>
  <si>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</si>
  <si>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</si>
  <si>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</si>
  <si>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</si>
  <si>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</si>
  <si>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</si>
  <si>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</si>
  <si>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</si>
  <si>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</si>
  <si>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</si>
  <si>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</si>
  <si>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</si>
  <si>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</si>
  <si>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</si>
  <si>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</si>
  <si>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</si>
  <si>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</si>
  <si>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</si>
  <si>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</si>
  <si>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</si>
  <si>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</si>
  <si>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</si>
  <si>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</si>
  <si>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</si>
  <si>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</si>
  <si>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</si>
  <si>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</si>
  <si>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</si>
  <si>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</si>
  <si>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</si>
  <si>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</si>
  <si>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</si>
  <si>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</si>
  <si>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</si>
  <si>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</si>
  <si>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</si>
  <si>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</si>
  <si>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</si>
  <si>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</si>
  <si>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</si>
  <si>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</si>
  <si>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</si>
  <si>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</si>
  <si>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</si>
  <si>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</si>
  <si>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</si>
  <si>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</si>
  <si>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</si>
  <si>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</si>
  <si>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</si>
  <si>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</si>
  <si>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</si>
  <si>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</si>
  <si>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</si>
  <si>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</si>
  <si>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</si>
  <si>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</si>
  <si>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</si>
  <si>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</si>
  <si>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</si>
  <si>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</si>
  <si>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</si>
  <si>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</si>
  <si>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</si>
  <si>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</si>
  <si>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</si>
  <si>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</si>
  <si>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</si>
  <si>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</si>
  <si>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</si>
  <si>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</si>
  <si>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</si>
  <si>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</si>
  <si>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</si>
  <si>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</si>
  <si>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</si>
  <si>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</si>
  <si>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</si>
  <si>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</si>
  <si>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</si>
  <si>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</si>
  <si>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</si>
  <si>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</si>
  <si>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</si>
  <si>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</si>
  <si>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</si>
  <si>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</si>
  <si>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</si>
  <si>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</si>
  <si>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</si>
  <si>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</si>
  <si>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</si>
  <si>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</si>
  <si>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</si>
  <si>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</si>
  <si>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</si>
  <si>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</si>
  <si>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</si>
  <si>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</si>
  <si>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</si>
  <si>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</si>
  <si>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</si>
  <si>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</si>
  <si>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</si>
  <si>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</si>
  <si>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</si>
  <si>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</si>
  <si>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</si>
  <si>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</si>
  <si>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</si>
  <si>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</si>
  <si>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</si>
  <si>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</si>
  <si>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</si>
  <si>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</si>
  <si>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</si>
  <si>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</si>
  <si>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</si>
  <si>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</si>
  <si>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</si>
  <si>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</si>
  <si>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</si>
  <si>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</si>
  <si>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</si>
  <si>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</si>
  <si>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</si>
  <si>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</si>
  <si>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</si>
  <si>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</si>
  <si>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</si>
  <si>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</si>
  <si>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</si>
  <si>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</si>
  <si>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</si>
  <si>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</si>
  <si>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</si>
  <si>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</si>
  <si>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</si>
  <si>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</si>
  <si>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</si>
  <si>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</si>
  <si>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</si>
  <si>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</si>
  <si>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</si>
  <si>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</si>
  <si>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</si>
  <si>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</si>
  <si>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</si>
  <si>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</si>
  <si>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</si>
  <si>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</si>
  <si>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</si>
  <si>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</si>
  <si>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</si>
  <si>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</si>
  <si>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</si>
  <si>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</si>
  <si>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</si>
  <si>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</si>
  <si>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</si>
  <si>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</si>
  <si>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</si>
  <si>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</si>
  <si>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</si>
  <si>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</si>
  <si>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</si>
  <si>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</si>
  <si>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</si>
  <si>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</si>
  <si>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</si>
  <si>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</si>
  <si>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</si>
  <si>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</si>
  <si>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</si>
  <si>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</si>
  <si>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</si>
  <si>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</si>
  <si>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</si>
  <si>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</si>
  <si>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</si>
  <si>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</si>
  <si>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</si>
  <si>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</si>
  <si>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</si>
  <si>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</si>
  <si>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</si>
  <si>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</si>
  <si>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</si>
  <si>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</si>
  <si>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</si>
  <si>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</si>
  <si>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</si>
  <si>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</si>
  <si>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</si>
  <si>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</si>
  <si>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</si>
  <si>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</si>
  <si>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</si>
  <si>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</si>
  <si>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</si>
  <si>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</si>
  <si>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</si>
  <si>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</si>
  <si>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</si>
  <si>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</si>
  <si>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</si>
  <si>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</si>
  <si>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</si>
  <si>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</si>
  <si>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</si>
  <si>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</si>
  <si>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</si>
  <si>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</si>
  <si>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</si>
  <si>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</si>
  <si>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</si>
  <si>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</si>
  <si>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</si>
  <si>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</si>
  <si>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</si>
  <si>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</si>
  <si>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</si>
  <si>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</si>
  <si>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</si>
  <si>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</si>
  <si>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</si>
  <si>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</si>
  <si>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</si>
  <si>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</si>
  <si>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</si>
  <si>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</si>
  <si>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</si>
  <si>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</si>
  <si>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</si>
  <si>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</si>
  <si>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</si>
  <si>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</si>
  <si>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</si>
  <si>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</si>
  <si>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</si>
  <si>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</si>
  <si>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</si>
  <si>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</si>
  <si>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</si>
  <si>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</si>
  <si>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</si>
  <si>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</si>
  <si>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</si>
  <si>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</si>
  <si>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</si>
  <si>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</si>
  <si>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</si>
  <si>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</si>
  <si>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</si>
  <si>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</si>
  <si>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</si>
  <si>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</si>
  <si>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</si>
  <si>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</si>
  <si>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</si>
  <si>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</si>
  <si>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</si>
  <si>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</si>
  <si>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</si>
  <si>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</si>
  <si>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</si>
  <si>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</si>
  <si>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</si>
  <si>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</si>
  <si>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</si>
  <si>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</si>
  <si>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</si>
  <si>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</si>
  <si>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</si>
  <si>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</si>
  <si>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</si>
  <si>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</si>
  <si>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</si>
  <si>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</si>
  <si>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</si>
  <si>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</si>
  <si>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</si>
  <si>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</si>
  <si>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</si>
  <si>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</si>
  <si>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</si>
  <si>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</si>
  <si>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</si>
  <si>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</si>
  <si>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</si>
  <si>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</si>
  <si>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</si>
  <si>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</si>
  <si>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</si>
  <si>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</si>
  <si>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</si>
  <si>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</si>
  <si>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</si>
  <si>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</si>
  <si>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</si>
  <si>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</si>
  <si>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</si>
  <si>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</si>
  <si>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</si>
  <si>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</si>
  <si>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</si>
  <si>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</si>
  <si>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</si>
  <si>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</si>
  <si>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</si>
  <si>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</si>
  <si>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</si>
  <si>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</si>
  <si>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</si>
  <si>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</si>
  <si>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</si>
  <si>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</si>
  <si>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</si>
  <si>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</si>
  <si>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</si>
  <si>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</si>
  <si>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</si>
  <si>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</si>
  <si>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</si>
  <si>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</si>
  <si>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</si>
  <si>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</si>
  <si>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</si>
  <si>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</si>
  <si>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</si>
  <si>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</si>
  <si>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</si>
  <si>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</si>
  <si>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</si>
  <si>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</si>
  <si>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</si>
  <si>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</si>
  <si>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</si>
  <si>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</si>
  <si>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</si>
  <si>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</si>
  <si>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</si>
  <si>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</si>
  <si>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</si>
  <si>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</si>
  <si>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</si>
  <si>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</si>
  <si>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</si>
  <si>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</si>
  <si>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</si>
  <si>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</si>
  <si>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</si>
  <si>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</si>
  <si>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</si>
  <si>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</si>
  <si>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</si>
  <si>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</si>
  <si>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</si>
  <si>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</si>
  <si>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</si>
  <si>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</si>
  <si>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</si>
  <si>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</si>
  <si>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</si>
  <si>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</si>
  <si>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</si>
  <si>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</si>
  <si>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</si>
  <si>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</si>
  <si>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</si>
  <si>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</si>
  <si>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</si>
  <si>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</si>
  <si>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</si>
  <si>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</si>
  <si>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</si>
  <si>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</si>
  <si>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</si>
  <si>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</si>
  <si>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</si>
  <si>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</si>
  <si>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</si>
  <si>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</si>
  <si>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</si>
  <si>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</si>
  <si>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</si>
  <si>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</si>
  <si>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</si>
  <si>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</si>
  <si>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</si>
  <si>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</si>
  <si>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</si>
  <si>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</si>
  <si>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</si>
  <si>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</si>
  <si>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</si>
  <si>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</si>
  <si>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</si>
  <si>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</si>
  <si>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</si>
  <si>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</si>
  <si>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</si>
  <si>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</si>
  <si>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</si>
  <si>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</si>
  <si>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</si>
  <si>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</si>
  <si>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</si>
  <si>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</si>
  <si>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</si>
  <si>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</si>
  <si>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</si>
  <si>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</si>
  <si>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</si>
  <si>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</si>
  <si>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</si>
  <si>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</si>
  <si>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</si>
  <si>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</si>
  <si>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</si>
  <si>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</si>
  <si>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</si>
  <si>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</si>
  <si>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</si>
  <si>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</si>
  <si>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</si>
  <si>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</si>
  <si>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</si>
  <si>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</si>
  <si>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</si>
  <si>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</si>
  <si>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</si>
  <si>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</si>
  <si>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</si>
  <si>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</si>
  <si>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</si>
  <si>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</si>
  <si>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</si>
  <si>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</si>
  <si>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</si>
  <si>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</si>
  <si>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</si>
  <si>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</si>
  <si>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</si>
  <si>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</si>
  <si>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</si>
  <si>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</si>
  <si>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</si>
  <si>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</si>
  <si>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</si>
  <si>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</si>
  <si>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</si>
  <si>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</si>
  <si>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</si>
  <si>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</si>
  <si>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</si>
  <si>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</si>
  <si>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</si>
  <si>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</si>
  <si>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</si>
  <si>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</si>
  <si>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</si>
  <si>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</si>
  <si>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</si>
  <si>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</si>
  <si>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</si>
  <si>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</si>
  <si>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</si>
  <si>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</si>
  <si>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</si>
  <si>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</si>
  <si>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</si>
  <si>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</si>
  <si>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</si>
  <si>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</si>
  <si>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</si>
  <si>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</si>
  <si>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</si>
  <si>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</si>
  <si>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</si>
  <si>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</si>
  <si>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</si>
  <si>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</si>
  <si>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</si>
  <si>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</si>
  <si>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</si>
  <si>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</si>
  <si>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</si>
  <si>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</si>
  <si>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</si>
  <si>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</si>
  <si>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</si>
  <si>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</si>
  <si>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</si>
  <si>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</si>
  <si>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</si>
  <si>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</si>
  <si>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</si>
  <si>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</si>
  <si>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</si>
  <si>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</si>
  <si>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</si>
  <si>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</si>
  <si>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</si>
  <si>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</si>
  <si>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</si>
  <si>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</si>
  <si>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</si>
  <si>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</si>
  <si>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</si>
  <si>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</si>
  <si>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</si>
  <si>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</si>
  <si>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</si>
  <si>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</si>
  <si>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</si>
  <si>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</si>
  <si>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</si>
  <si>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</si>
  <si>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</si>
  <si>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</si>
  <si>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</si>
  <si>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</si>
  <si>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</si>
  <si>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</si>
  <si>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</si>
  <si>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</si>
  <si>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</si>
  <si>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</si>
  <si>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</si>
  <si>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</si>
  <si>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</si>
  <si>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</si>
  <si>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</si>
  <si>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</si>
  <si>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</si>
  <si>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</si>
  <si>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</si>
  <si>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</si>
  <si>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</si>
  <si>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</si>
  <si>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</si>
  <si>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</si>
  <si>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</si>
  <si>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</si>
  <si>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</si>
  <si>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</si>
  <si>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</si>
  <si>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</si>
  <si>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</si>
  <si>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</si>
  <si>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</si>
  <si>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</si>
  <si>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</si>
  <si>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</si>
  <si>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</si>
  <si>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</si>
  <si>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</si>
  <si>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</si>
  <si>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</si>
  <si>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</si>
  <si>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</si>
  <si>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</si>
  <si>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</si>
  <si>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</si>
  <si>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</si>
  <si>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</si>
  <si>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</si>
  <si>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</si>
  <si>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</si>
  <si>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</si>
  <si>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</si>
  <si>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</si>
  <si>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</si>
  <si>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</si>
  <si>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</si>
  <si>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</si>
  <si>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</si>
  <si>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</si>
  <si>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</si>
  <si>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</si>
  <si>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</si>
  <si>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</si>
  <si>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</si>
  <si>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</si>
  <si>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</si>
  <si>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</si>
  <si>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</si>
  <si>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</si>
  <si>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</si>
  <si>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</si>
  <si>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</si>
  <si>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</si>
  <si>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</si>
  <si>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</si>
  <si>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</si>
  <si>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</si>
  <si>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</si>
  <si>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</si>
  <si>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</si>
  <si>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</si>
  <si>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</si>
  <si>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</si>
  <si>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</si>
  <si>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</si>
  <si>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</si>
  <si>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</si>
  <si>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</si>
  <si>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</si>
  <si>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</si>
  <si>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</si>
  <si>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</si>
  <si>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</si>
  <si>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</si>
  <si>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</si>
  <si>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</si>
  <si>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</si>
  <si>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</si>
  <si>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</si>
  <si>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</si>
  <si>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</si>
  <si>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</si>
  <si>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</si>
  <si>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</si>
  <si>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</si>
  <si>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</si>
  <si>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</si>
  <si>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</si>
  <si>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</si>
  <si>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</si>
  <si>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</si>
  <si>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</si>
  <si>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</si>
  <si>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</si>
  <si>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</si>
  <si>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</si>
  <si>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</si>
  <si>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</si>
  <si>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</si>
  <si>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</si>
  <si>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</si>
  <si>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</si>
  <si>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</si>
  <si>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</si>
  <si>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</si>
  <si>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</si>
  <si>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</si>
  <si>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</si>
  <si>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</si>
  <si>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</si>
  <si>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</si>
  <si>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</si>
  <si>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</si>
  <si>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</si>
  <si>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</si>
  <si>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</si>
  <si>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</si>
  <si>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</si>
  <si>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</si>
  <si>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</si>
  <si>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</si>
  <si>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</si>
  <si>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</si>
  <si>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</si>
  <si>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</si>
  <si>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</si>
  <si>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</si>
  <si>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</si>
  <si>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</si>
  <si>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</si>
  <si>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</si>
  <si>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</si>
  <si>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</si>
  <si>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</si>
  <si>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</si>
  <si>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</si>
  <si>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</si>
  <si>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</si>
  <si>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</si>
  <si>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</si>
  <si>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</si>
  <si>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</si>
  <si>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</si>
  <si>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</si>
  <si>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</si>
  <si>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</si>
  <si>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</si>
  <si>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</si>
  <si>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</si>
  <si>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</si>
  <si>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</si>
  <si>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</si>
  <si>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</si>
  <si>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</si>
  <si>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</si>
  <si>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</si>
  <si>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</si>
  <si>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</si>
  <si>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</si>
  <si>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</si>
  <si>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</si>
  <si>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</si>
  <si>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</si>
  <si>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</si>
  <si>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</si>
  <si>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</si>
  <si>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</si>
  <si>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</si>
  <si>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</si>
  <si>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</si>
  <si>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</si>
  <si>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</si>
  <si>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</si>
  <si>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</si>
  <si>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</si>
  <si>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</si>
  <si>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</si>
  <si>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</si>
  <si>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</si>
  <si>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</si>
  <si>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</si>
  <si>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</si>
  <si>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</si>
  <si>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</si>
  <si>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</si>
  <si>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</si>
  <si>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</si>
  <si>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</si>
  <si>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</si>
  <si>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</si>
  <si>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</si>
  <si>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</si>
  <si>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</si>
  <si>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</si>
  <si>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</si>
  <si>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</si>
  <si>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</si>
  <si>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</si>
  <si>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</si>
  <si>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</si>
  <si>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</si>
  <si>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</si>
  <si>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</si>
  <si>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</si>
  <si>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</si>
  <si>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</si>
  <si>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</si>
  <si>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</si>
  <si>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</si>
  <si>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</si>
  <si>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</si>
  <si>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</si>
  <si>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</si>
  <si>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</si>
  <si>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</si>
  <si>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</si>
  <si>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</si>
  <si>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</si>
  <si>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</si>
  <si>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</si>
  <si>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</si>
  <si>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</si>
  <si>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</si>
  <si>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</si>
  <si>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</si>
  <si>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</si>
  <si>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</si>
  <si>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</si>
  <si>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</si>
  <si>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</si>
  <si>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</si>
  <si>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</si>
  <si>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</si>
  <si>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</si>
  <si>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</si>
  <si>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</si>
  <si>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</si>
  <si>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</si>
  <si>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</si>
  <si>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</si>
  <si>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</si>
  <si>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</si>
  <si>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</si>
  <si>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</si>
  <si>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</si>
  <si>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</si>
  <si>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</si>
  <si>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</si>
  <si>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</si>
  <si>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</si>
  <si>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</si>
  <si>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</si>
  <si>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</si>
  <si>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</si>
  <si>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</si>
  <si>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</si>
  <si>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</si>
  <si>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</si>
  <si>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</si>
  <si>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</si>
  <si>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</si>
  <si>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</si>
  <si>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</si>
  <si>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</si>
  <si>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</si>
  <si>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</si>
  <si>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</si>
  <si>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</si>
  <si>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</si>
  <si>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</si>
  <si>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</si>
  <si>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</si>
  <si>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</si>
  <si>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</si>
  <si>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</si>
  <si>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</si>
  <si>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</si>
  <si>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</si>
  <si>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</si>
  <si>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</si>
  <si>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</si>
  <si>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</si>
  <si>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</si>
  <si>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</si>
  <si>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</si>
  <si>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</si>
  <si>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</si>
  <si>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</si>
  <si>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</si>
  <si>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</si>
  <si>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</si>
  <si>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</si>
  <si>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</si>
  <si>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</si>
  <si>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</si>
  <si>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</si>
  <si>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</si>
  <si>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</si>
  <si>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</si>
  <si>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</si>
  <si>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</si>
  <si>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</si>
  <si>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</si>
  <si>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</si>
  <si>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</si>
  <si>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</si>
  <si>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</si>
  <si>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</si>
  <si>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</si>
  <si>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</si>
  <si>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</si>
  <si>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</si>
  <si>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</si>
  <si>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</si>
  <si>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</si>
  <si>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</si>
  <si>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</si>
  <si>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</si>
  <si>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</si>
  <si>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</si>
  <si>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</si>
  <si>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</si>
  <si>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</si>
  <si>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</si>
  <si>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</si>
  <si>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</si>
  <si>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</si>
  <si>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</si>
  <si>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</si>
  <si>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</si>
  <si>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</si>
  <si>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</si>
  <si>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</si>
  <si>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</si>
  <si>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</si>
  <si>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</si>
  <si>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</si>
  <si>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</si>
  <si>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</si>
  <si>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</si>
  <si>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</si>
  <si>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</si>
  <si>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</si>
  <si>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</si>
  <si>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</si>
  <si>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</si>
  <si>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</si>
  <si>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</si>
  <si>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</si>
  <si>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</si>
  <si>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</si>
  <si>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</si>
  <si>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</si>
  <si>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</si>
  <si>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</si>
  <si>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</si>
  <si>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</si>
  <si>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</si>
  <si>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</si>
  <si>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</si>
  <si>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</si>
  <si>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</si>
  <si>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</si>
  <si>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</si>
  <si>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</si>
  <si>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</si>
  <si>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</si>
  <si>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</si>
  <si>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</si>
  <si>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</si>
  <si>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</si>
  <si>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</si>
  <si>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</si>
  <si>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</si>
  <si>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</si>
  <si>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</si>
  <si>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</si>
  <si>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</si>
  <si>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</si>
  <si>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</si>
  <si>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</si>
  <si>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</si>
  <si>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</si>
  <si>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</si>
  <si>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</si>
  <si>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</si>
  <si>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</si>
  <si>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</si>
  <si>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</si>
  <si>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</si>
  <si>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</si>
  <si>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</si>
  <si>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</si>
  <si>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</si>
  <si>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</si>
  <si>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</si>
  <si>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</si>
  <si>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</si>
  <si>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</si>
  <si>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</si>
  <si>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</si>
  <si>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</si>
  <si>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</si>
  <si>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</si>
  <si>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</si>
  <si>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</si>
  <si>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</si>
  <si>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</si>
  <si>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</si>
  <si>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</si>
  <si>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</si>
  <si>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</si>
  <si>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</si>
  <si>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</si>
  <si>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</si>
  <si>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</si>
  <si>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</si>
  <si>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</si>
  <si>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</si>
  <si>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</si>
  <si>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</si>
  <si>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</si>
  <si>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</si>
  <si>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</si>
  <si>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</si>
  <si>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</si>
  <si>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</si>
  <si>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</si>
  <si>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</si>
  <si>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</si>
  <si>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</si>
  <si>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</si>
  <si>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</si>
  <si>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</si>
  <si>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</si>
  <si>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</si>
  <si>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</si>
  <si>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</si>
  <si>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</si>
  <si>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</si>
  <si>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</si>
  <si>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</si>
  <si>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</si>
  <si>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</si>
  <si>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</si>
  <si>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</si>
  <si>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</si>
  <si>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</si>
  <si>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</si>
  <si>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</si>
  <si>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</si>
  <si>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</si>
  <si>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</si>
  <si>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</si>
  <si>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</si>
  <si>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</si>
  <si>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</si>
  <si>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</si>
  <si>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</si>
  <si>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</si>
  <si>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</si>
  <si>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</si>
  <si>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</si>
  <si>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</si>
  <si>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</si>
  <si>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</si>
  <si>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</si>
  <si>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</si>
  <si>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</si>
  <si>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</si>
  <si>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</si>
  <si>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</si>
  <si>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</si>
  <si>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</si>
  <si>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</si>
  <si>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</si>
  <si>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</si>
  <si>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</si>
  <si>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</si>
  <si>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</si>
  <si>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</si>
  <si>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</si>
  <si>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</si>
  <si>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</si>
  <si>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</si>
  <si>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</si>
  <si>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</si>
  <si>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</si>
  <si>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</si>
  <si>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</si>
  <si>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</si>
  <si>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</si>
  <si>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</si>
  <si>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</si>
  <si>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</si>
  <si>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</si>
  <si>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</si>
  <si>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</si>
  <si>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</si>
  <si>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</si>
  <si>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</si>
  <si>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</si>
  <si>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</si>
  <si>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</si>
  <si>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</si>
  <si>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</si>
  <si>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</si>
  <si>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</si>
  <si>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</si>
  <si>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</si>
  <si>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</si>
  <si>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</si>
  <si>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</si>
  <si>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</si>
  <si>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</si>
  <si>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</si>
  <si>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</si>
  <si>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</si>
  <si>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</si>
  <si>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</si>
  <si>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</si>
  <si>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</si>
  <si>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</si>
  <si>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</si>
  <si>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</si>
  <si>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</si>
  <si>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</si>
  <si>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</si>
  <si>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</si>
  <si>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</si>
  <si>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</si>
  <si>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</si>
  <si>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</si>
  <si>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</si>
  <si>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</si>
  <si>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</si>
  <si>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</si>
  <si>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</si>
  <si>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</si>
  <si>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</si>
  <si>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</si>
  <si>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</si>
  <si>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</si>
  <si>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</si>
  <si>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</si>
  <si>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</si>
  <si>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</si>
  <si>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</si>
  <si>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</si>
  <si>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</si>
  <si>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</si>
  <si>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</si>
  <si>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</si>
  <si>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</si>
  <si>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</si>
  <si>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</si>
  <si>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</si>
  <si>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</si>
  <si>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</si>
  <si>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</si>
  <si>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</si>
  <si>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</si>
  <si>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</si>
  <si>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</si>
  <si>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</si>
  <si>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</si>
  <si>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</si>
  <si>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</si>
  <si>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</si>
  <si>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</si>
  <si>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</si>
  <si>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</si>
  <si>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</si>
  <si>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</si>
  <si>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</si>
  <si>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</si>
  <si>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</si>
  <si>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</si>
  <si>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</si>
  <si>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</si>
  <si>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</si>
  <si>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</si>
  <si>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</si>
  <si>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</si>
  <si>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</si>
  <si>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</si>
  <si>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</si>
  <si>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</si>
  <si>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</si>
  <si>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</si>
  <si>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</si>
  <si>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</si>
  <si>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</si>
  <si>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</si>
  <si>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</si>
  <si>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</si>
  <si>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</si>
  <si>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</si>
  <si>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</si>
  <si>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</si>
  <si>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</si>
  <si>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</si>
  <si>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</si>
  <si>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</si>
  <si>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</si>
  <si>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</si>
  <si>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</si>
  <si>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</si>
  <si>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</si>
  <si>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</si>
  <si>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</si>
  <si>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</si>
  <si>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</si>
  <si>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</si>
  <si>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</si>
  <si>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</si>
  <si>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</si>
  <si>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</si>
  <si>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</si>
  <si>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</si>
  <si>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</si>
  <si>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</si>
  <si>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</si>
  <si>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</si>
  <si>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</si>
  <si>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</si>
  <si>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</si>
  <si>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</si>
  <si>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</si>
  <si>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</si>
  <si>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</si>
  <si>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</si>
  <si>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</si>
  <si>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</si>
  <si>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</si>
  <si>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</si>
  <si>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</si>
  <si>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</si>
  <si>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</si>
  <si>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</si>
  <si>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</si>
  <si>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</si>
  <si>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</si>
  <si>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</si>
  <si>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</si>
  <si>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</si>
  <si>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</si>
  <si>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</si>
  <si>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</si>
  <si>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</si>
  <si>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</si>
  <si>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</si>
  <si>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</si>
  <si>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</si>
  <si>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</si>
  <si>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</si>
  <si>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</si>
  <si>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</si>
  <si>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</si>
  <si>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</si>
  <si>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</si>
  <si>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</si>
  <si>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</si>
  <si>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</si>
  <si>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</si>
  <si>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</si>
  <si>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</si>
  <si>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</si>
  <si>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</si>
  <si>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</si>
  <si>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</si>
  <si>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</si>
  <si>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</si>
  <si>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</si>
  <si>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</si>
  <si>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</si>
  <si>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</si>
  <si>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</si>
  <si>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</si>
  <si>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</si>
  <si>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</si>
  <si>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</si>
  <si>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</si>
  <si>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</si>
  <si>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</si>
  <si>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</si>
  <si>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</si>
  <si>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</si>
  <si>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</si>
  <si>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</si>
  <si>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</si>
  <si>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</si>
  <si>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</si>
  <si>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</si>
  <si>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</si>
  <si>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</si>
  <si>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</si>
  <si>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</si>
  <si>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</si>
  <si>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</si>
  <si>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</si>
  <si>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</si>
  <si>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</si>
  <si>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</si>
  <si>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</si>
  <si>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</si>
  <si>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</si>
  <si>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</si>
  <si>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</si>
  <si>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</si>
  <si>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</si>
  <si>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</si>
  <si>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</si>
  <si>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</si>
  <si>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</si>
  <si>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</si>
  <si>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</si>
  <si>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</si>
  <si>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</si>
  <si>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</si>
  <si>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</si>
  <si>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</si>
  <si>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</si>
  <si>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</si>
  <si>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</si>
  <si>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</si>
  <si>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</si>
  <si>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</si>
  <si>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</si>
  <si>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</si>
  <si>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</si>
  <si>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</si>
  <si>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</si>
  <si>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</si>
  <si>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</si>
  <si>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</si>
  <si>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</si>
  <si>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</si>
  <si>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</si>
  <si>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</si>
  <si>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</si>
  <si>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</si>
  <si>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</si>
  <si>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</si>
  <si>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</si>
  <si>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</si>
  <si>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</si>
  <si>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</si>
  <si>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</si>
  <si>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</si>
  <si>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</si>
  <si>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</si>
  <si>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</si>
  <si>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</si>
  <si>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</si>
  <si>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</si>
  <si>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</si>
  <si>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</si>
  <si>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</si>
  <si>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</si>
  <si>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</si>
  <si>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</si>
  <si>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</si>
  <si>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</si>
  <si>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</si>
  <si>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</si>
  <si>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</si>
  <si>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</si>
  <si>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</si>
  <si>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</si>
  <si>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</si>
  <si>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</si>
  <si>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</si>
  <si>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</si>
  <si>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</si>
  <si>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</si>
  <si>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</si>
  <si>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</si>
  <si>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</si>
  <si>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</si>
  <si>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</si>
  <si>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</si>
  <si>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</si>
  <si>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</si>
  <si>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</si>
  <si>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</si>
  <si>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</si>
  <si>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</si>
  <si>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</si>
  <si>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</si>
  <si>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</si>
  <si>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</si>
  <si>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</si>
  <si>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</si>
  <si>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</si>
  <si>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</si>
  <si>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</si>
  <si>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</si>
  <si>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</si>
  <si>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</si>
  <si>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</si>
  <si>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</si>
  <si>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</si>
  <si>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</si>
  <si>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</si>
  <si>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</si>
  <si>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</si>
  <si>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</si>
  <si>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</si>
  <si>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</si>
  <si>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</si>
  <si>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</si>
  <si>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</si>
  <si>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</si>
  <si>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</si>
  <si>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</si>
  <si>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</si>
  <si>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</si>
  <si>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</si>
  <si>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</si>
  <si>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</si>
  <si>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</si>
  <si>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</si>
  <si>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</si>
  <si>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</si>
  <si>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</si>
  <si>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</si>
  <si>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</si>
  <si>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</si>
  <si>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</si>
  <si>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</si>
  <si>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</si>
  <si>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</si>
  <si>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</si>
  <si>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</si>
  <si>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</si>
  <si>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</si>
  <si>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</si>
  <si>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</si>
  <si>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</si>
  <si>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</si>
  <si>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</si>
  <si>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</si>
  <si>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</si>
  <si>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</si>
  <si>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</si>
  <si>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</si>
  <si>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</si>
  <si>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</si>
  <si>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</si>
  <si>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</si>
  <si>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</si>
  <si>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</si>
  <si>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</si>
  <si>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</si>
  <si>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</si>
  <si>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</si>
  <si>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</si>
  <si>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</si>
  <si>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</si>
  <si>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</si>
  <si>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</si>
  <si>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</si>
  <si>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</si>
  <si>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</si>
  <si>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</si>
  <si>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</si>
  <si>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</si>
  <si>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</si>
  <si>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</si>
  <si>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</si>
  <si>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</si>
  <si>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</si>
  <si>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</si>
  <si>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</si>
  <si>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</si>
  <si>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</si>
  <si>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</si>
  <si>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</si>
  <si>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</si>
  <si>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</si>
  <si>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</si>
  <si>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</si>
  <si>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</si>
  <si>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</si>
  <si>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</si>
  <si>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</si>
  <si>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</si>
  <si>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</si>
  <si>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</si>
  <si>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</si>
  <si>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</si>
  <si>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</si>
  <si>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</si>
  <si>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</si>
  <si>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</si>
  <si>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</si>
  <si>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</si>
  <si>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</si>
  <si>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</si>
  <si>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</si>
  <si>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</si>
  <si>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</si>
  <si>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</si>
  <si>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</si>
  <si>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</si>
  <si>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</si>
  <si>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</si>
  <si>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</si>
  <si>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</si>
  <si>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</si>
  <si>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</si>
  <si>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</si>
  <si>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</si>
  <si>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</si>
  <si>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</si>
  <si>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</si>
  <si>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</si>
  <si>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</si>
  <si>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</si>
  <si>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</si>
  <si>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</si>
  <si>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</si>
  <si>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</si>
  <si>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</si>
  <si>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</si>
  <si>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</si>
  <si>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</si>
  <si>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</si>
  <si>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</si>
  <si>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</si>
  <si>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</si>
  <si>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</si>
  <si>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</si>
  <si>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</si>
  <si>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</si>
  <si>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</si>
  <si>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</si>
  <si>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</si>
  <si>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</si>
  <si>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</si>
  <si>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</si>
  <si>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</si>
  <si>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</si>
  <si>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</si>
  <si>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</si>
  <si>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</si>
  <si>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</si>
  <si>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</si>
  <si>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</si>
  <si>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</si>
  <si>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</si>
  <si>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</si>
  <si>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</si>
  <si>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</si>
  <si>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</si>
  <si>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</si>
  <si>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</si>
  <si>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</si>
  <si>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</si>
  <si>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</si>
  <si>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</si>
  <si>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</si>
  <si>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</si>
  <si>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</si>
  <si>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</si>
  <si>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</si>
  <si>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</si>
  <si>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</si>
  <si>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</si>
  <si>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</si>
  <si>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</si>
  <si>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</si>
  <si>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</si>
  <si>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</si>
  <si>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</si>
  <si>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</si>
  <si>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</si>
  <si>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</si>
  <si>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</si>
  <si>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</si>
  <si>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</si>
  <si>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</si>
  <si>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</si>
  <si>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</si>
  <si>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</si>
  <si>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</si>
  <si>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</si>
  <si>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</si>
  <si>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</si>
  <si>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</si>
  <si>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</si>
  <si>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</si>
  <si>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</si>
  <si>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</si>
  <si>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</si>
  <si>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</si>
  <si>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</si>
  <si>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</si>
  <si>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</si>
  <si>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</si>
  <si>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</si>
  <si>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</si>
  <si>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</si>
  <si>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</si>
  <si>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</si>
  <si>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</si>
  <si>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</si>
  <si>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</si>
  <si>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</si>
  <si>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</si>
  <si>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</si>
  <si>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</si>
  <si>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</si>
  <si>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</si>
  <si>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</si>
  <si>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</si>
  <si>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</si>
  <si>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</si>
  <si>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</si>
  <si>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</si>
  <si>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</si>
  <si>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</si>
  <si>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</si>
  <si>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</si>
  <si>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</si>
  <si>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</si>
  <si>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</si>
  <si>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</si>
  <si>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</si>
  <si>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</si>
  <si>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</si>
  <si>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</si>
  <si>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</si>
  <si>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</si>
  <si>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</si>
  <si>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</si>
  <si>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</si>
  <si>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</si>
  <si>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</si>
  <si>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</si>
  <si>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</si>
  <si>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</si>
  <si>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</si>
  <si>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</si>
  <si>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</si>
  <si>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</si>
  <si>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</si>
  <si>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</si>
  <si>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</si>
  <si>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</si>
  <si>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</si>
  <si>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</si>
  <si>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</si>
  <si>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</si>
  <si>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</si>
  <si>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</si>
  <si>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</si>
  <si>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</si>
  <si>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</si>
  <si>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</si>
  <si>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</si>
  <si>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</si>
  <si>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</si>
  <si>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</si>
  <si>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</si>
  <si>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</si>
  <si>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</si>
  <si>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</si>
  <si>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</si>
  <si>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</si>
  <si>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</si>
  <si>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</si>
  <si>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</si>
  <si>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</si>
  <si>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</si>
  <si>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</si>
  <si>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</si>
  <si>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</si>
  <si>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</si>
  <si>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</si>
  <si>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</si>
  <si>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</si>
  <si>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</si>
  <si>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</si>
  <si>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</si>
  <si>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</si>
  <si>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</si>
  <si>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</si>
  <si>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</si>
  <si>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</si>
  <si>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</si>
  <si>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</si>
  <si>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</si>
  <si>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</si>
  <si>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</si>
  <si>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</si>
  <si>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</si>
  <si>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</si>
  <si>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</si>
  <si>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</si>
  <si>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</si>
  <si>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</si>
  <si>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</si>
  <si>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</si>
  <si>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</si>
  <si>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</si>
  <si>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</si>
  <si>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</si>
  <si>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</si>
  <si>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</si>
  <si>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</si>
  <si>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</si>
  <si>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</si>
  <si>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</si>
  <si>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</si>
  <si>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</si>
  <si>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</si>
  <si>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</si>
  <si>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</si>
  <si>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</si>
  <si>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</si>
  <si>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</si>
  <si>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</si>
  <si>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</si>
  <si>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</si>
  <si>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</si>
  <si>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</si>
  <si>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</si>
  <si>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</si>
  <si>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</si>
  <si>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</si>
  <si>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</si>
  <si>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</si>
  <si>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</si>
  <si>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</si>
  <si>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</si>
  <si>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</si>
  <si>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</si>
  <si>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</si>
  <si>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</si>
  <si>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</si>
  <si>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</si>
  <si>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</si>
  <si>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</si>
  <si>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</si>
  <si>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</si>
  <si>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</si>
  <si>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</si>
  <si>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</si>
  <si>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</si>
  <si>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</si>
  <si>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</si>
  <si>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</si>
  <si>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</si>
  <si>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</si>
  <si>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</si>
  <si>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</si>
  <si>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</si>
  <si>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</si>
  <si>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</si>
  <si>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</si>
  <si>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</si>
  <si>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</si>
  <si>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</si>
  <si>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</si>
  <si>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</si>
  <si>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</si>
  <si>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</si>
  <si>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</si>
  <si>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</si>
  <si>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</si>
  <si>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</si>
  <si>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</si>
  <si>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</si>
  <si>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</si>
  <si>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</si>
  <si>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</si>
  <si>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</si>
  <si>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</si>
  <si>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</si>
  <si>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</si>
  <si>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</si>
  <si>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</si>
  <si>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</si>
  <si>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</si>
  <si>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</si>
  <si>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</si>
  <si>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</si>
  <si>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</si>
  <si>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</si>
  <si>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</si>
  <si>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</si>
  <si>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</si>
  <si>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</si>
  <si>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</si>
  <si>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</si>
  <si>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</si>
  <si>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</si>
  <si>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</si>
  <si>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</si>
  <si>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</si>
  <si>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</si>
  <si>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</si>
  <si>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</si>
  <si>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</si>
  <si>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</si>
  <si>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</si>
  <si>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</si>
  <si>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</si>
  <si>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</si>
  <si>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</si>
  <si>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</si>
  <si>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</si>
  <si>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</si>
  <si>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</si>
  <si>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</si>
  <si>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</si>
  <si>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</si>
  <si>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</si>
  <si>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</si>
  <si>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</si>
  <si>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</si>
  <si>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</si>
  <si>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</si>
  <si>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</si>
  <si>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</si>
  <si>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</si>
  <si>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</si>
  <si>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</si>
  <si>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</si>
  <si>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</si>
  <si>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</si>
  <si>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</si>
  <si>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</si>
  <si>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</si>
  <si>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</si>
  <si>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</si>
  <si>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</si>
  <si>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</si>
  <si>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</si>
  <si>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</si>
  <si>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</si>
  <si>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</si>
  <si>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</si>
  <si>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</si>
  <si>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</si>
  <si>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</si>
  <si>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</si>
  <si>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</si>
  <si>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</si>
  <si>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</si>
  <si>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</si>
  <si>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</si>
  <si>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</si>
  <si>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</si>
  <si>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</si>
  <si>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</si>
  <si>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</si>
  <si>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</si>
  <si>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</si>
  <si>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</si>
  <si>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</si>
  <si>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</si>
  <si>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</si>
  <si>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</si>
  <si>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</si>
  <si>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</si>
  <si>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</si>
  <si>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</si>
  <si>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</si>
  <si>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</si>
  <si>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</si>
  <si>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</si>
  <si>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</si>
  <si>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</si>
  <si>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</si>
  <si>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</si>
  <si>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</si>
  <si>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</si>
  <si>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</si>
  <si>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</si>
  <si>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</si>
  <si>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</si>
  <si>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</si>
  <si>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</si>
  <si>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</si>
  <si>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</si>
  <si>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</si>
  <si>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</si>
  <si>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</si>
  <si>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</si>
  <si>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</si>
  <si>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</si>
  <si>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</si>
  <si>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</si>
  <si>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</si>
  <si>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</si>
  <si>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</si>
  <si>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</si>
  <si>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</si>
  <si>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</si>
  <si>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</si>
  <si>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</si>
  <si>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</si>
  <si>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</si>
  <si>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</si>
  <si>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</si>
  <si>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</si>
  <si>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</si>
  <si>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</si>
  <si>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</si>
  <si>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</si>
  <si>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</si>
  <si>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</si>
  <si>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</si>
  <si>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</si>
  <si>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</si>
  <si>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</si>
  <si>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</si>
  <si>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</si>
  <si>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</si>
  <si>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</si>
  <si>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</si>
  <si>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</si>
  <si>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</si>
  <si>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</si>
  <si>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</si>
  <si>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</si>
  <si>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</si>
  <si>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</si>
  <si>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</si>
  <si>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</si>
  <si>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</si>
  <si>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</si>
  <si>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</si>
  <si>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</si>
  <si>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</si>
  <si>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</si>
  <si>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</si>
  <si>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</si>
  <si>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</si>
  <si>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</si>
  <si>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</si>
  <si>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</si>
  <si>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</si>
  <si>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</si>
  <si>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</si>
  <si>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</si>
  <si>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</si>
  <si>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</si>
  <si>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</si>
  <si>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</si>
  <si>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</si>
  <si>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</si>
  <si>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</si>
  <si>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</si>
  <si>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</si>
  <si>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</si>
  <si>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</si>
  <si>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</si>
  <si>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</si>
  <si>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</si>
  <si>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</si>
  <si>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</si>
  <si>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</si>
  <si>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</si>
  <si>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</si>
  <si>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</si>
  <si>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</si>
  <si>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</si>
  <si>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</si>
  <si>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</si>
  <si>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</si>
  <si>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</si>
  <si>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</si>
  <si>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</si>
  <si>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</si>
  <si>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</si>
  <si>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</si>
  <si>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</si>
  <si>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</si>
  <si>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</si>
  <si>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</si>
  <si>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</si>
  <si>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</si>
  <si>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</si>
  <si>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</si>
  <si>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</si>
  <si>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</si>
  <si>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</si>
  <si>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</si>
  <si>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</si>
  <si>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</si>
  <si>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</si>
  <si>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</si>
  <si>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</si>
  <si>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</si>
  <si>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</si>
  <si>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</si>
  <si>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</si>
  <si>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</si>
  <si>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</si>
  <si>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</si>
  <si>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</si>
  <si>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</si>
  <si>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</si>
  <si>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</si>
  <si>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</si>
  <si>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</si>
  <si>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</si>
  <si>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</si>
  <si>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</si>
  <si>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</si>
  <si>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</si>
  <si>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</si>
  <si>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</si>
  <si>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</si>
  <si>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</si>
  <si>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</si>
  <si>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</si>
  <si>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</si>
  <si>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</si>
  <si>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</si>
  <si>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</si>
  <si>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</si>
  <si>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</si>
  <si>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</si>
  <si>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</si>
  <si>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</si>
  <si>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</si>
  <si>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</si>
  <si>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</si>
  <si>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</si>
  <si>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</si>
  <si>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</si>
  <si>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</si>
  <si>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</si>
  <si>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</si>
  <si>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</si>
  <si>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</si>
  <si>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</si>
  <si>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</si>
  <si>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</si>
  <si>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</si>
  <si>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</si>
  <si>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</si>
  <si>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</si>
  <si>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</si>
  <si>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</si>
  <si>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</si>
  <si>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</si>
  <si>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</si>
  <si>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</si>
  <si>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</si>
  <si>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</si>
  <si>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</si>
  <si>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</si>
  <si>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</si>
  <si>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</si>
  <si>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</si>
  <si>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</si>
  <si>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</si>
  <si>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</si>
  <si>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</si>
  <si>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</si>
  <si>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</si>
  <si>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</si>
  <si>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</si>
  <si>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</si>
  <si>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</si>
  <si>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</si>
  <si>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</si>
  <si>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</si>
  <si>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</si>
  <si>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</si>
  <si>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</si>
  <si>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</si>
  <si>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</si>
  <si>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</si>
  <si>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</si>
  <si>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</si>
  <si>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</si>
  <si>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</si>
  <si>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</si>
  <si>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</si>
  <si>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</si>
  <si>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</si>
  <si>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</si>
  <si>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</si>
  <si>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</si>
  <si>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</si>
  <si>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</si>
  <si>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</si>
  <si>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</si>
  <si>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</si>
  <si>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</si>
  <si>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</si>
  <si>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</si>
  <si>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</si>
  <si>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</si>
  <si>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</si>
  <si>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</si>
  <si>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</si>
  <si>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</si>
  <si>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</si>
  <si>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</si>
  <si>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</si>
  <si>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</si>
  <si>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</si>
  <si>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</si>
  <si>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</si>
  <si>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</si>
  <si>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</si>
  <si>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</si>
  <si>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</si>
  <si>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</si>
  <si>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</si>
  <si>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</si>
  <si>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</si>
  <si>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</si>
  <si>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</si>
  <si>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</si>
  <si>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</si>
  <si>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</si>
  <si>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</si>
  <si>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</si>
  <si>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</si>
  <si>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</si>
  <si>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</si>
  <si>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</si>
  <si>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</si>
  <si>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</si>
  <si>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</si>
  <si>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</si>
  <si>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</si>
  <si>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</si>
  <si>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</si>
  <si>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</si>
  <si>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</si>
  <si>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</si>
  <si>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</si>
  <si>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</si>
  <si>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</si>
  <si>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</si>
  <si>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</si>
  <si>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</si>
  <si>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</si>
  <si>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</si>
  <si>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</si>
  <si>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</si>
  <si>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</si>
  <si>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</si>
  <si>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</si>
  <si>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</si>
  <si>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</si>
  <si>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</si>
  <si>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</si>
  <si>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</si>
  <si>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</si>
  <si>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</si>
  <si>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</si>
  <si>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</si>
  <si>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</si>
  <si>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</si>
  <si>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</si>
  <si>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</si>
  <si>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</si>
  <si>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</si>
  <si>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</si>
  <si>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</si>
  <si>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</si>
  <si>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</si>
  <si>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</si>
  <si>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</si>
  <si>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</si>
  <si>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</si>
  <si>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</si>
  <si>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</si>
  <si>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</si>
  <si>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</si>
  <si>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</si>
  <si>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</si>
  <si>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</si>
  <si>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</si>
  <si>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</si>
  <si>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</si>
  <si>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</si>
  <si>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</si>
  <si>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</si>
  <si>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</si>
  <si>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</si>
  <si>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</si>
  <si>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</si>
  <si>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</si>
  <si>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</si>
  <si>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</si>
  <si>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</si>
  <si>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</si>
  <si>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</si>
  <si>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</si>
  <si>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</si>
  <si>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</si>
  <si>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</si>
  <si>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</si>
  <si>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</si>
  <si>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</si>
  <si>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</si>
  <si>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</si>
  <si>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</si>
  <si>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</si>
  <si>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</si>
  <si>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</si>
  <si>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</si>
  <si>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</si>
  <si>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</si>
  <si>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</si>
  <si>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</si>
  <si>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</si>
  <si>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</si>
  <si>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</si>
  <si>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</si>
  <si>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</si>
  <si>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</si>
  <si>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</si>
  <si>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</si>
  <si>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</si>
  <si>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</si>
  <si>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</si>
  <si>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</si>
  <si>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</si>
  <si>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</si>
  <si>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</si>
  <si>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</si>
  <si>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</si>
  <si>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</si>
  <si>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</si>
  <si>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</si>
  <si>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</si>
  <si>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</si>
  <si>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</si>
  <si>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</si>
  <si>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</si>
  <si>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</si>
  <si>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</si>
  <si>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</si>
  <si>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</si>
  <si>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</si>
  <si>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</si>
  <si>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</si>
  <si>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</si>
  <si>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</si>
  <si>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</si>
  <si>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</si>
  <si>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</si>
  <si>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</si>
  <si>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</si>
  <si>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</si>
  <si>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</si>
  <si>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</si>
  <si>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</si>
  <si>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</si>
  <si>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</si>
  <si>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</si>
  <si>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</si>
  <si>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</si>
  <si>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</si>
  <si>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</si>
  <si>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</si>
  <si>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</si>
  <si>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</si>
  <si>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</si>
  <si>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</si>
  <si>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</si>
  <si>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</si>
  <si>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</si>
  <si>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</si>
  <si>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</si>
  <si>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</si>
  <si>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</si>
  <si>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</si>
  <si>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</si>
  <si>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</si>
  <si>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</si>
  <si>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</si>
  <si>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</si>
  <si>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</si>
  <si>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</si>
  <si>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</si>
  <si>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</si>
  <si>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</si>
  <si>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</si>
  <si>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</si>
  <si>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</si>
  <si>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</si>
  <si>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</si>
  <si>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</si>
  <si>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</si>
  <si>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</si>
  <si>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</si>
  <si>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</si>
  <si>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</si>
  <si>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</si>
  <si>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</si>
  <si>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</si>
  <si>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</si>
  <si>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</si>
  <si>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</si>
  <si>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</si>
  <si>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</si>
  <si>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</si>
  <si>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</si>
  <si>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</si>
  <si>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</si>
  <si>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</si>
  <si>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</si>
  <si>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</si>
  <si>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</si>
  <si>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</si>
  <si>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</si>
  <si>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</si>
  <si>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</si>
  <si>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</si>
  <si>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</si>
  <si>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</si>
  <si>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</si>
  <si>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</si>
  <si>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</si>
  <si>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</si>
  <si>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</si>
  <si>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</si>
  <si>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</si>
  <si>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</si>
  <si>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</si>
  <si>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</si>
  <si>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</si>
  <si>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</si>
  <si>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</si>
  <si>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</si>
  <si>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</si>
  <si>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</si>
  <si>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</si>
  <si>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</si>
  <si>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</si>
  <si>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</si>
  <si>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</si>
  <si>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</si>
  <si>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</si>
  <si>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</si>
  <si>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</si>
  <si>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</si>
  <si>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</si>
  <si>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</si>
  <si>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</si>
  <si>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</si>
  <si>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</si>
  <si>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</si>
  <si>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</si>
  <si>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</si>
  <si>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</si>
  <si>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</si>
  <si>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</si>
  <si>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</si>
  <si>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</si>
  <si>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</si>
  <si>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</si>
  <si>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</si>
  <si>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</si>
  <si>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</si>
  <si>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</si>
  <si>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</si>
  <si>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</si>
  <si>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</si>
  <si>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</si>
  <si>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</si>
  <si>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</si>
  <si>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</si>
  <si>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</si>
  <si>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</si>
  <si>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</si>
  <si>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</si>
  <si>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</si>
  <si>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</si>
  <si>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</si>
  <si>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</si>
  <si>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</si>
  <si>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</si>
  <si>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</si>
  <si>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</si>
  <si>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</si>
  <si>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</si>
  <si>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</si>
  <si>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</si>
  <si>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</si>
  <si>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</si>
  <si>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</si>
  <si>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</si>
  <si>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</si>
  <si>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</si>
  <si>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</si>
  <si>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</si>
  <si>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</si>
  <si>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</si>
  <si>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</si>
  <si>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</si>
  <si>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</si>
  <si>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</si>
  <si>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</si>
  <si>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</si>
  <si>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</si>
  <si>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</si>
  <si>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</si>
  <si>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</si>
  <si>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</si>
  <si>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</si>
  <si>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</si>
  <si>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</si>
  <si>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</si>
  <si>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</si>
  <si>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</si>
  <si>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</si>
  <si>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</si>
  <si>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</si>
  <si>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</si>
  <si>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</si>
  <si>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</si>
  <si>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</si>
  <si>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</si>
  <si>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</si>
  <si>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</si>
  <si>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</si>
  <si>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</si>
  <si>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</si>
  <si>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</si>
  <si>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</si>
  <si>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</si>
  <si>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</si>
  <si>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</si>
  <si>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</si>
  <si>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</si>
  <si>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</si>
  <si>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</si>
  <si>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</si>
  <si>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</si>
  <si>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</si>
  <si>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</si>
  <si>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</si>
  <si>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</si>
  <si>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</si>
  <si>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</si>
  <si>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</si>
  <si>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</si>
  <si>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</si>
  <si>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</si>
  <si>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</si>
  <si>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</si>
  <si>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</si>
  <si>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</si>
  <si>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</si>
  <si>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</si>
  <si>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</si>
  <si>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</si>
  <si>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</si>
  <si>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</si>
  <si>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</si>
  <si>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</si>
  <si>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</si>
  <si>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</si>
  <si>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</si>
  <si>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</si>
  <si>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</si>
  <si>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</si>
  <si>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</si>
  <si>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</si>
  <si>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</si>
  <si>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</si>
  <si>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</si>
  <si>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</si>
  <si>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</si>
  <si>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</si>
  <si>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</si>
  <si>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</si>
  <si>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</si>
  <si>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</si>
  <si>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</si>
  <si>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</si>
  <si>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</si>
  <si>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</si>
  <si>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</si>
  <si>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</si>
  <si>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</si>
  <si>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</si>
  <si>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</si>
  <si>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</si>
  <si>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</si>
  <si>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</si>
  <si>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</si>
  <si>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</si>
  <si>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</si>
  <si>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</si>
  <si>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</si>
  <si>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</si>
  <si>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</si>
  <si>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</si>
  <si>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</si>
  <si>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</si>
  <si>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</si>
  <si>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</si>
  <si>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</si>
  <si>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</si>
  <si>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</si>
  <si>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</si>
  <si>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</si>
  <si>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</si>
  <si>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</si>
  <si>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</si>
  <si>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</si>
  <si>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</si>
  <si>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</si>
  <si>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</si>
  <si>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</si>
  <si>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</si>
  <si>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</si>
  <si>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</si>
  <si>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</si>
  <si>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</si>
  <si>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</si>
  <si>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</si>
  <si>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</si>
  <si>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</si>
  <si>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</si>
  <si>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</si>
  <si>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</si>
  <si>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</si>
  <si>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</si>
  <si>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</si>
  <si>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</si>
  <si>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</si>
  <si>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</si>
  <si>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</si>
  <si>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</si>
  <si>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</si>
  <si>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</si>
  <si>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</si>
  <si>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</si>
  <si>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</si>
  <si>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</si>
  <si>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</si>
  <si>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</si>
  <si>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</si>
  <si>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</si>
  <si>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</si>
  <si>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</si>
  <si>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</si>
  <si>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</si>
  <si>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</si>
  <si>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</si>
  <si>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</si>
  <si>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</si>
  <si>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</si>
  <si>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</si>
  <si>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</si>
  <si>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</si>
  <si>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</si>
  <si>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</si>
  <si>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</si>
  <si>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</si>
  <si>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</si>
  <si>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</si>
  <si>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</si>
  <si>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</si>
  <si>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</si>
  <si>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</si>
  <si>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</si>
  <si>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</si>
  <si>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</si>
  <si>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</si>
  <si>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</si>
  <si>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</si>
  <si>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</si>
  <si>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</si>
  <si>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</si>
  <si>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</si>
  <si>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</si>
  <si>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</si>
  <si>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</si>
  <si>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</si>
  <si>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</si>
  <si>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</si>
  <si>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</si>
  <si>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</si>
  <si>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</si>
  <si>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</si>
  <si>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</si>
  <si>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</si>
  <si>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</si>
  <si>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</si>
  <si>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</si>
  <si>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</si>
  <si>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</si>
  <si>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</si>
  <si>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</si>
  <si>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</si>
  <si>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</si>
  <si>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</si>
  <si>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</si>
  <si>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</si>
  <si>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</si>
  <si>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</si>
  <si>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</si>
  <si>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</si>
  <si>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</si>
  <si>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</si>
  <si>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</si>
  <si>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</si>
  <si>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</si>
  <si>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</si>
  <si>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</si>
  <si>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</si>
  <si>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</si>
  <si>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</si>
  <si>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</si>
  <si>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</si>
  <si>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</si>
  <si>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</si>
  <si>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</si>
  <si>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</si>
  <si>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</si>
  <si>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</si>
  <si>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</si>
  <si>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</si>
  <si>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</si>
  <si>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</si>
  <si>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</si>
  <si>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</si>
  <si>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</si>
  <si>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</si>
  <si>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</si>
  <si>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</si>
  <si>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</si>
  <si>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</si>
  <si>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</si>
  <si>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</si>
  <si>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</si>
  <si>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</si>
  <si>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</si>
  <si>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</si>
  <si>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</si>
  <si>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</si>
  <si>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</si>
  <si>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</si>
  <si>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</si>
  <si>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</si>
  <si>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</si>
  <si>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</si>
  <si>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</si>
  <si>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</si>
  <si>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</si>
  <si>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</si>
  <si>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</si>
  <si>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</si>
  <si>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</si>
  <si>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</si>
  <si>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</si>
  <si>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</si>
  <si>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</si>
  <si>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</si>
  <si>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</si>
  <si>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</si>
  <si>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</si>
  <si>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</si>
  <si>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</si>
  <si>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</si>
  <si>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</si>
  <si>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</si>
  <si>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</si>
  <si>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</si>
  <si>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</si>
  <si>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</si>
  <si>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</si>
  <si>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</si>
  <si>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</si>
  <si>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</si>
  <si>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</si>
  <si>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</si>
  <si>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</si>
  <si>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</si>
  <si>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</si>
  <si>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</si>
  <si>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</si>
  <si>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</si>
  <si>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</si>
  <si>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</si>
  <si>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</si>
  <si>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</si>
  <si>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</si>
  <si>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</si>
  <si>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</si>
  <si>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</si>
  <si>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</si>
  <si>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</si>
  <si>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</si>
  <si>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</si>
  <si>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</si>
  <si>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</si>
  <si>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</si>
  <si>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</si>
  <si>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</si>
  <si>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</si>
  <si>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</si>
  <si>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</si>
  <si>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</si>
  <si>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</si>
  <si>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</si>
  <si>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</si>
  <si>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</si>
  <si>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</si>
  <si>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</si>
  <si>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</si>
  <si>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</si>
  <si>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</si>
  <si>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</si>
  <si>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</si>
  <si>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</si>
  <si>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</si>
  <si>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</si>
  <si>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</si>
  <si>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</si>
  <si>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</si>
  <si>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</si>
  <si>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</si>
  <si>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</si>
  <si>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</si>
  <si>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</si>
  <si>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</si>
  <si>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</si>
  <si>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</si>
  <si>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</si>
  <si>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</si>
  <si>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</si>
  <si>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</si>
  <si>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</si>
  <si>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</si>
  <si>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</si>
  <si>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</si>
  <si>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</si>
  <si>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</si>
  <si>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</si>
  <si>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</si>
  <si>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</si>
  <si>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</si>
  <si>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</si>
  <si>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</si>
  <si>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</si>
  <si>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</si>
  <si>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</si>
  <si>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</si>
  <si>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</si>
  <si>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</si>
  <si>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</si>
  <si>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</si>
  <si>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</si>
  <si>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</si>
  <si>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</si>
  <si>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</si>
  <si>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</si>
  <si>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</si>
  <si>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</si>
  <si>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</si>
  <si>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</si>
  <si>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</si>
  <si>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</si>
  <si>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</si>
  <si>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</si>
  <si>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</si>
  <si>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</si>
  <si>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</si>
  <si>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</si>
  <si>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</si>
  <si>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</si>
  <si>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</si>
  <si>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</si>
  <si>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</si>
  <si>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</si>
  <si>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</si>
  <si>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</si>
  <si>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</si>
  <si>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</si>
  <si>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</si>
  <si>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</si>
  <si>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</si>
  <si>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</si>
  <si>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</si>
  <si>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</si>
  <si>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</si>
  <si>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</si>
  <si>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</si>
  <si>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</si>
  <si>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</si>
  <si>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</si>
  <si>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</si>
  <si>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</si>
  <si>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</si>
  <si>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</si>
  <si>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</si>
  <si>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</si>
  <si>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</si>
  <si>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</si>
  <si>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</si>
  <si>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</si>
  <si>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</si>
  <si>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</si>
  <si>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</si>
  <si>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</si>
  <si>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</si>
  <si>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</si>
  <si>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</si>
  <si>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</si>
  <si>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</si>
  <si>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</si>
  <si>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</si>
  <si>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</si>
  <si>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</si>
  <si>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</si>
  <si>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</si>
  <si>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</si>
  <si>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</si>
  <si>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</si>
  <si>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</si>
  <si>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</si>
  <si>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</si>
  <si>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</si>
  <si>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</si>
  <si>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</si>
  <si>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</si>
  <si>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</si>
  <si>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</si>
  <si>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</si>
  <si>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</si>
  <si>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</si>
  <si>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</si>
  <si>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</si>
  <si>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</si>
  <si>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</si>
  <si>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</si>
  <si>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</si>
  <si>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</si>
  <si>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</si>
  <si>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</si>
  <si>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</si>
  <si>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</si>
  <si>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</si>
  <si>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</si>
  <si>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</si>
  <si>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</si>
  <si>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</si>
  <si>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</si>
  <si>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</si>
  <si>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</si>
  <si>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</si>
  <si>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</si>
  <si>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</si>
  <si>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</si>
  <si>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</si>
  <si>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</si>
  <si>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</si>
  <si>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</si>
  <si>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</si>
  <si>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</si>
  <si>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</si>
  <si>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</si>
  <si>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</si>
  <si>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</si>
  <si>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</si>
  <si>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</si>
  <si>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</si>
  <si>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</si>
  <si>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</si>
  <si>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</si>
  <si>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</si>
  <si>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</si>
  <si>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</si>
  <si>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</si>
  <si>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</si>
  <si>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</si>
  <si>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</si>
  <si>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</si>
  <si>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</si>
  <si>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</si>
  <si>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</si>
  <si>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</si>
  <si>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</si>
  <si>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</si>
  <si>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</si>
  <si>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</si>
  <si>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</si>
  <si>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</si>
  <si>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</si>
  <si>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</si>
  <si>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</si>
  <si>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</si>
  <si>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</si>
  <si>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</si>
  <si>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</si>
  <si>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</si>
  <si>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</si>
  <si>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</si>
  <si>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</si>
  <si>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</si>
  <si>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</si>
  <si>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</si>
  <si>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</si>
  <si>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</si>
  <si>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</si>
  <si>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</si>
  <si>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</si>
  <si>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</si>
  <si>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</si>
  <si>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</si>
  <si>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</si>
  <si>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</si>
  <si>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</si>
  <si>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</si>
  <si>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</si>
  <si>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</si>
  <si>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</si>
  <si>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</si>
  <si>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</si>
  <si>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</si>
  <si>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</si>
  <si>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</si>
  <si>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</si>
  <si>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</si>
  <si>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</si>
  <si>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</si>
  <si>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</si>
  <si>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</si>
  <si>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</si>
  <si>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</si>
  <si>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</si>
  <si>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</si>
  <si>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</si>
  <si>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</si>
  <si>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</si>
  <si>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</si>
  <si>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</si>
  <si>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</si>
  <si>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</si>
  <si>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</si>
  <si>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</si>
  <si>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</si>
  <si>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</si>
  <si>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</si>
  <si>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</si>
  <si>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</si>
  <si>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</si>
  <si>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</si>
  <si>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</si>
  <si>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</si>
  <si>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</si>
  <si>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</si>
  <si>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</si>
  <si>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</si>
  <si>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</si>
  <si>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</si>
  <si>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</si>
  <si>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</si>
  <si>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</si>
  <si>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</si>
  <si>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</si>
  <si>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</si>
  <si>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</si>
  <si>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</si>
  <si>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</si>
  <si>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</si>
  <si>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</si>
  <si>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</si>
  <si>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</si>
  <si>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</si>
  <si>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</si>
  <si>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</si>
  <si>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</si>
  <si>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</si>
  <si>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</si>
  <si>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</si>
  <si>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</si>
  <si>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</si>
  <si>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</si>
  <si>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</si>
  <si>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</si>
  <si>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</si>
  <si>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</si>
  <si>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</si>
  <si>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</si>
  <si>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</si>
  <si>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</si>
  <si>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</si>
  <si>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</si>
  <si>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</si>
  <si>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</si>
  <si>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</si>
  <si>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</si>
  <si>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</si>
  <si>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</si>
  <si>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</si>
  <si>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</si>
  <si>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</si>
  <si>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</si>
  <si>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</si>
  <si>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</si>
  <si>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</si>
  <si>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</si>
  <si>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</si>
  <si>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</si>
  <si>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</si>
  <si>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</si>
  <si>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</si>
  <si>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</si>
  <si>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</si>
  <si>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</si>
  <si>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</si>
  <si>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</si>
  <si>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</si>
  <si>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</si>
  <si>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</si>
  <si>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</si>
  <si>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</si>
  <si>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</si>
  <si>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</si>
  <si>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</si>
  <si>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</si>
  <si>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</si>
  <si>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</si>
  <si>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</si>
  <si>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</si>
  <si>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</si>
  <si>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</si>
  <si>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</si>
  <si>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</si>
  <si>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</si>
  <si>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</si>
  <si>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</si>
  <si>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</si>
  <si>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</si>
  <si>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</si>
  <si>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</si>
  <si>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</si>
  <si>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</si>
  <si>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</si>
  <si>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</si>
  <si>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</si>
  <si>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</si>
  <si>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</si>
  <si>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</si>
  <si>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</si>
  <si>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</si>
  <si>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</si>
  <si>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</si>
  <si>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</si>
  <si>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</si>
  <si>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</si>
  <si>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</si>
  <si>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</si>
  <si>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</si>
  <si>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</si>
  <si>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</si>
  <si>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</si>
  <si>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</si>
  <si>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</si>
  <si>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</si>
  <si>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</si>
  <si>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</si>
  <si>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</si>
  <si>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</si>
  <si>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</si>
  <si>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</si>
  <si>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</si>
  <si>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</si>
  <si>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</si>
  <si>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</si>
  <si>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</si>
  <si>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</si>
  <si>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</si>
  <si>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</si>
  <si>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</si>
  <si>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</si>
  <si>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</si>
  <si>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</si>
  <si>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</si>
  <si>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</si>
  <si>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</si>
  <si>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</si>
  <si>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</si>
  <si>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</si>
  <si>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</si>
  <si>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</si>
  <si>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</si>
  <si>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</si>
  <si>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</si>
  <si>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</si>
  <si>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</si>
  <si>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</si>
  <si>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</si>
  <si>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</si>
  <si>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</si>
  <si>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</si>
  <si>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</si>
  <si>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</si>
  <si>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</si>
  <si>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</si>
  <si>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</si>
  <si>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</si>
  <si>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</si>
  <si>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</si>
  <si>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</si>
  <si>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</si>
  <si>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</si>
  <si>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</si>
  <si>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</si>
  <si>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</si>
  <si>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</si>
  <si>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</si>
  <si>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</si>
  <si>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</si>
  <si>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</si>
  <si>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</si>
  <si>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</si>
  <si>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</si>
  <si>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</si>
  <si>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</si>
  <si>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</si>
  <si>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</si>
  <si>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</si>
  <si>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</si>
  <si>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</si>
  <si>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</si>
  <si>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</si>
  <si>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</si>
  <si>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</si>
  <si>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</si>
  <si>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</si>
  <si>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</si>
  <si>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</si>
  <si>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</si>
  <si>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</si>
  <si>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</si>
  <si>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</si>
  <si>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</si>
  <si>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</si>
  <si>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</si>
  <si>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</si>
  <si>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</si>
  <si>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</si>
  <si>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</si>
  <si>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</si>
  <si>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</si>
  <si>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</si>
  <si>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</si>
  <si>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</si>
  <si>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</si>
  <si>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</si>
  <si>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</si>
  <si>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</si>
  <si>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</si>
  <si>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</si>
  <si>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</si>
  <si>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</si>
  <si>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</si>
  <si>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</si>
  <si>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</si>
  <si>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</si>
  <si>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</si>
  <si>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</si>
  <si>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</si>
  <si>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</si>
  <si>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</si>
  <si>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</si>
  <si>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</si>
  <si>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</si>
  <si>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</si>
  <si>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</si>
  <si>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</si>
  <si>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</si>
  <si>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</si>
  <si>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</si>
  <si>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</si>
  <si>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</si>
  <si>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</si>
  <si>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</si>
  <si>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</si>
  <si>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</si>
  <si>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</si>
  <si>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</si>
  <si>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</si>
  <si>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</si>
  <si>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</si>
  <si>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</si>
  <si>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</si>
  <si>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</si>
  <si>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</si>
  <si>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</si>
  <si>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</si>
  <si>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</si>
  <si>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</si>
  <si>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</si>
  <si>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</si>
  <si>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</si>
  <si>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</si>
  <si>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</si>
  <si>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</si>
  <si>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</si>
  <si>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</si>
  <si>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</si>
  <si>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</si>
  <si>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</si>
  <si>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</si>
  <si>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</si>
  <si>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</si>
  <si>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</si>
  <si>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</si>
  <si>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</si>
  <si>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</si>
  <si>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</si>
  <si>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</si>
  <si>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</si>
  <si>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</si>
  <si>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</si>
  <si>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</si>
  <si>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</si>
  <si>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</si>
  <si>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</si>
  <si>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</si>
  <si>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</si>
  <si>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</si>
  <si>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</si>
  <si>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</si>
  <si>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</si>
  <si>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</si>
  <si>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</si>
  <si>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</si>
  <si>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</si>
  <si>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</si>
  <si>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</si>
  <si>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</si>
  <si>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</si>
  <si>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</si>
  <si>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</si>
  <si>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</si>
  <si>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</si>
  <si>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</si>
  <si>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</si>
  <si>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</si>
  <si>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</si>
  <si>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</si>
  <si>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</si>
  <si>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</si>
  <si>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</si>
  <si>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</si>
  <si>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</si>
  <si>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</si>
  <si>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</si>
  <si>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</si>
  <si>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</si>
  <si>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</si>
  <si>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</si>
  <si>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</si>
  <si>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</si>
  <si>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</si>
  <si>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</si>
  <si>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</si>
  <si>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</si>
  <si>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</si>
  <si>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</si>
  <si>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</si>
  <si>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</si>
  <si>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</si>
  <si>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</si>
  <si>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</si>
  <si>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</si>
  <si>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</si>
  <si>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</si>
  <si>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</si>
  <si>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</si>
  <si>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</si>
  <si>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</si>
  <si>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</si>
  <si>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</si>
  <si>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</si>
  <si>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</si>
  <si>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</si>
  <si>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</si>
  <si>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</si>
  <si>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</si>
  <si>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</si>
  <si>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</si>
  <si>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</si>
  <si>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</si>
  <si>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</si>
  <si>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</si>
  <si>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</si>
  <si>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</si>
  <si>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</si>
  <si>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</si>
  <si>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</si>
  <si>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</si>
  <si>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</si>
  <si>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</si>
  <si>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</si>
  <si>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</si>
  <si>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</si>
  <si>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</si>
  <si>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</si>
  <si>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</si>
  <si>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</si>
  <si>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</si>
  <si>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</si>
  <si>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</si>
  <si>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</si>
  <si>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</si>
  <si>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</si>
  <si>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</si>
  <si>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</si>
  <si>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</si>
  <si>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</si>
  <si>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</si>
  <si>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</si>
  <si>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</si>
  <si>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</si>
  <si>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</si>
  <si>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</si>
  <si>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</si>
  <si>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</si>
  <si>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</si>
  <si>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</si>
  <si>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</si>
  <si>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</si>
  <si>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</si>
  <si>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</si>
  <si>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</si>
  <si>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</si>
  <si>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</si>
  <si>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</si>
  <si>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</si>
  <si>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</si>
  <si>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</si>
  <si>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</si>
  <si>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</si>
  <si>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</si>
  <si>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</si>
  <si>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</si>
  <si>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</si>
  <si>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</si>
  <si>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</si>
  <si>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</si>
  <si>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</si>
  <si>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</si>
  <si>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</si>
  <si>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</si>
  <si>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</si>
  <si>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</si>
  <si>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</si>
  <si>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</si>
  <si>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</si>
  <si>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</si>
  <si>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</si>
  <si>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</si>
  <si>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</si>
  <si>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</si>
  <si>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</si>
  <si>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</si>
  <si>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</si>
  <si>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</si>
  <si>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</si>
  <si>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</si>
  <si>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</si>
  <si>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</si>
  <si>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</si>
  <si>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</si>
  <si>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</si>
  <si>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</si>
  <si>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</si>
  <si>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</si>
  <si>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</si>
  <si>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</si>
  <si>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</si>
  <si>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</si>
  <si>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</si>
  <si>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</si>
  <si>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</si>
  <si>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</si>
  <si>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</si>
  <si>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</si>
  <si>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</si>
  <si>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</si>
  <si>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</si>
  <si>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</si>
  <si>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</si>
  <si>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</si>
  <si>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</si>
  <si>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</si>
  <si>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</si>
  <si>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</si>
  <si>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</si>
  <si>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</si>
  <si>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</si>
  <si>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</si>
  <si>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</si>
  <si>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</si>
  <si>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</si>
  <si>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</si>
  <si>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</si>
  <si>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</si>
  <si>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</si>
  <si>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</si>
  <si>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</si>
  <si>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</si>
  <si>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</si>
  <si>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</si>
  <si>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</si>
  <si>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</si>
  <si>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</si>
  <si>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</si>
  <si>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</si>
  <si>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</si>
  <si>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</si>
  <si>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</si>
  <si>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</si>
  <si>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</si>
  <si>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</si>
  <si>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</si>
  <si>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</si>
  <si>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</si>
  <si>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</si>
  <si>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</si>
  <si>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</si>
  <si>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</si>
  <si>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</si>
  <si>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</si>
  <si>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</si>
  <si>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</si>
  <si>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</si>
  <si>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</si>
  <si>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</si>
  <si>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</si>
  <si>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</si>
  <si>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</si>
  <si>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</si>
  <si>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</si>
  <si>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</si>
  <si>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</si>
  <si>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</si>
  <si>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</si>
  <si>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</si>
  <si>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</si>
  <si>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</si>
  <si>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</si>
  <si>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</si>
  <si>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</si>
  <si>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</si>
  <si>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</si>
  <si>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</si>
  <si>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</si>
  <si>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</si>
  <si>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</si>
  <si>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</si>
  <si>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</si>
  <si>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</si>
  <si>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</si>
  <si>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</si>
  <si>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</si>
  <si>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</si>
  <si>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</si>
  <si>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</si>
  <si>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</si>
  <si>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</si>
  <si>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</si>
  <si>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</si>
  <si>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</si>
  <si>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</si>
  <si>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</si>
  <si>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</si>
  <si>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</si>
  <si>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</si>
  <si>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</si>
  <si>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</si>
  <si>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</si>
  <si>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</si>
  <si>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</si>
  <si>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</si>
  <si>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</si>
  <si>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</si>
  <si>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</si>
  <si>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</si>
  <si>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</si>
  <si>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</si>
  <si>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</si>
  <si>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</si>
  <si>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</si>
  <si>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</si>
  <si>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</si>
  <si>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</si>
  <si>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</si>
  <si>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</si>
  <si>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</si>
  <si>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</si>
  <si>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</si>
  <si>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</si>
  <si>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</si>
  <si>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</si>
  <si>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</si>
  <si>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</si>
  <si>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</si>
  <si>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</si>
  <si>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</si>
  <si>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</si>
  <si>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</si>
  <si>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</si>
  <si>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</si>
  <si>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</si>
  <si>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</si>
  <si>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</si>
  <si>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</si>
  <si>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</si>
  <si>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</si>
  <si>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</si>
  <si>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</si>
  <si>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</si>
  <si>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</si>
  <si>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</si>
  <si>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</si>
  <si>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</si>
  <si>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</si>
  <si>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</si>
  <si>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</si>
  <si>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</si>
  <si>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</si>
  <si>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</si>
  <si>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</si>
  <si>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</si>
  <si>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</si>
  <si>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</si>
  <si>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</si>
  <si>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</si>
  <si>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</si>
  <si>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</si>
  <si>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</si>
  <si>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</si>
  <si>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</si>
  <si>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</si>
  <si>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</si>
  <si>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</si>
  <si>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</si>
  <si>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</si>
  <si>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</si>
  <si>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</si>
  <si>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</si>
  <si>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</si>
  <si>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</si>
  <si>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</si>
  <si>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</si>
  <si>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</si>
  <si>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</si>
  <si>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</si>
  <si>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</si>
  <si>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</si>
  <si>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</si>
  <si>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</si>
  <si>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</si>
  <si>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</si>
  <si>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</si>
  <si>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</si>
  <si>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</si>
  <si>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</si>
  <si>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</si>
  <si>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</si>
  <si>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</si>
  <si>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</si>
  <si>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</si>
  <si>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</si>
  <si>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</si>
  <si>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</si>
  <si>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</si>
  <si>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</si>
  <si>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</si>
  <si>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</si>
  <si>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</si>
  <si>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</si>
  <si>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</si>
  <si>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</si>
  <si>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</si>
  <si>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</si>
  <si>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</si>
  <si>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</si>
  <si>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</si>
  <si>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</si>
  <si>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</si>
  <si>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</si>
  <si>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</si>
  <si>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</si>
  <si>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</si>
  <si>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</si>
  <si>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</si>
  <si>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</si>
  <si>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</si>
  <si>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</si>
  <si>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</si>
  <si>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</si>
  <si>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</si>
  <si>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</si>
  <si>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</si>
  <si>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</si>
  <si>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</si>
  <si>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</si>
  <si>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</si>
  <si>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</si>
  <si>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</si>
  <si>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</si>
  <si>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</si>
  <si>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</si>
  <si>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</si>
  <si>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</si>
  <si>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</si>
  <si>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</si>
  <si>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</si>
  <si>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</si>
  <si>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</si>
  <si>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</si>
  <si>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</si>
  <si>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</si>
  <si>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</si>
  <si>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</si>
  <si>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</si>
  <si>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</si>
  <si>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</si>
  <si>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</si>
  <si>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</si>
  <si>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</si>
  <si>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</si>
  <si>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</si>
  <si>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</si>
  <si>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</si>
  <si>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</si>
  <si>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</si>
  <si>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</si>
  <si>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</si>
  <si>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</si>
  <si>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</si>
  <si>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</si>
  <si>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</si>
  <si>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</si>
  <si>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</si>
  <si>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</si>
  <si>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</si>
  <si>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</si>
  <si>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</si>
  <si>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</si>
  <si>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</si>
  <si>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</si>
  <si>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</si>
  <si>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</si>
  <si>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</si>
  <si>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</si>
  <si>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</si>
  <si>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</si>
  <si>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</si>
  <si>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</si>
  <si>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</si>
  <si>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</si>
  <si>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</si>
  <si>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</si>
  <si>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</si>
  <si>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</si>
  <si>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</si>
  <si>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</si>
  <si>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</si>
  <si>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</si>
  <si>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</si>
  <si>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</si>
  <si>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</si>
  <si>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</si>
  <si>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</si>
  <si>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</si>
  <si>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</si>
  <si>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</si>
  <si>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</si>
  <si>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</si>
  <si>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</si>
  <si>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</si>
  <si>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</si>
  <si>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</si>
  <si>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</si>
  <si>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</si>
  <si>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</si>
  <si>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</si>
  <si>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</si>
  <si>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</si>
  <si>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</si>
  <si>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</si>
  <si>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</si>
  <si>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</si>
  <si>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</si>
  <si>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</si>
  <si>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</si>
  <si>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</si>
  <si>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</si>
  <si>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</si>
  <si>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</si>
  <si>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</si>
  <si>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</si>
  <si>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</si>
  <si>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</si>
  <si>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</si>
  <si>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</si>
  <si>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</si>
  <si>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</si>
  <si>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</si>
  <si>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</si>
  <si>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</si>
  <si>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</si>
  <si>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</si>
  <si>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</si>
  <si>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</si>
  <si>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</si>
  <si>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</si>
  <si>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</si>
  <si>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</si>
  <si>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</si>
  <si>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</si>
  <si>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</si>
  <si>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</si>
  <si>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</si>
  <si>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</si>
  <si>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</si>
  <si>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</si>
  <si>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</si>
  <si>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</si>
  <si>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</si>
  <si>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</si>
  <si>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</si>
  <si>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</si>
  <si>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</si>
  <si>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</si>
  <si>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</si>
  <si>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</si>
  <si>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</si>
  <si>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</si>
  <si>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</si>
  <si>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</si>
  <si>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</si>
  <si>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</si>
  <si>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</si>
  <si>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</si>
  <si>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</si>
  <si>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</si>
  <si>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</si>
  <si>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</si>
  <si>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</si>
  <si>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</si>
  <si>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</si>
  <si>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</si>
  <si>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</si>
  <si>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</si>
  <si>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</si>
  <si>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</si>
  <si>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</si>
  <si>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</si>
  <si>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</si>
  <si>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</si>
  <si>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</si>
  <si>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</si>
  <si>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</si>
  <si>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</si>
  <si>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</si>
  <si>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</si>
  <si>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</si>
  <si>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</si>
  <si>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</si>
  <si>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</si>
  <si>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</si>
  <si>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</si>
  <si>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</si>
  <si>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</si>
  <si>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</si>
  <si>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</si>
  <si>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</si>
  <si>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</si>
  <si>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</si>
  <si>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</si>
  <si>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</si>
  <si>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</si>
  <si>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</si>
  <si>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</si>
  <si>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</si>
  <si>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</si>
  <si>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</si>
  <si>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</si>
  <si>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</si>
  <si>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</si>
  <si>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</si>
  <si>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</si>
  <si>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</si>
  <si>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</si>
  <si>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</si>
  <si>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</si>
  <si>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</si>
  <si>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</si>
  <si>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</si>
  <si>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</si>
  <si>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</si>
  <si>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</si>
  <si>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</si>
  <si>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</si>
  <si>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</si>
  <si>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</si>
  <si>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</si>
  <si>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</si>
  <si>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</si>
  <si>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</si>
  <si>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</si>
  <si>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</si>
  <si>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</si>
  <si>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</si>
  <si>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</si>
  <si>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</si>
  <si>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</si>
  <si>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</si>
  <si>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</si>
  <si>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</si>
  <si>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</si>
  <si>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</si>
  <si>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</si>
  <si>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</si>
  <si>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</si>
  <si>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</si>
  <si>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</si>
  <si>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</si>
  <si>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</si>
  <si>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</si>
  <si>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</si>
  <si>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</si>
  <si>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</si>
  <si>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</si>
  <si>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</si>
  <si>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</si>
  <si>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</si>
  <si>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</si>
  <si>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</si>
  <si>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</si>
  <si>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</si>
  <si>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</si>
  <si>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</si>
  <si>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</si>
  <si>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</si>
  <si>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</si>
  <si>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</si>
  <si>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</si>
  <si>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</si>
  <si>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</si>
  <si>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</si>
  <si>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</si>
  <si>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</si>
  <si>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</si>
  <si>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</si>
  <si>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</si>
  <si>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</si>
  <si>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</si>
  <si>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</si>
  <si>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</si>
  <si>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</si>
  <si>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</si>
  <si>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</si>
  <si>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</si>
  <si>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</si>
  <si>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</si>
  <si>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</si>
  <si>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</si>
  <si>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</si>
  <si>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</si>
  <si>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</si>
  <si>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</si>
  <si>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</si>
  <si>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</si>
  <si>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</si>
  <si>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</si>
  <si>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</si>
  <si>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</si>
  <si>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</si>
  <si>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</si>
  <si>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</si>
  <si>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</si>
  <si>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</si>
  <si>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</si>
  <si>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</si>
  <si>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</si>
  <si>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</si>
  <si>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</si>
  <si>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</si>
  <si>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</si>
  <si>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</si>
  <si>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</si>
  <si>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</si>
  <si>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</si>
  <si>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</si>
  <si>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</si>
  <si>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</si>
  <si>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</si>
  <si>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</si>
  <si>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</si>
  <si>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</si>
  <si>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</si>
  <si>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</si>
  <si>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</si>
  <si>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</si>
  <si>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</si>
  <si>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</si>
  <si>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</si>
  <si>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</si>
  <si>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</si>
  <si>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</si>
  <si>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</si>
  <si>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</si>
  <si>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</si>
  <si>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</si>
  <si>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</si>
  <si>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</si>
  <si>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</si>
  <si>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</si>
  <si>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</si>
  <si>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</si>
  <si>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</si>
  <si>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</si>
  <si>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</si>
  <si>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</si>
  <si>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</si>
  <si>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</si>
  <si>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</si>
  <si>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</si>
  <si>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</si>
  <si>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</si>
  <si>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</si>
  <si>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</si>
  <si>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</si>
  <si>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</si>
  <si>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</si>
  <si>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</si>
  <si>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</si>
  <si>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</si>
  <si>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</si>
  <si>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</si>
  <si>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</si>
  <si>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</si>
  <si>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</si>
  <si>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</si>
  <si>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</si>
  <si>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</si>
  <si>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</si>
  <si>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</si>
  <si>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</si>
  <si>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</si>
  <si>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</si>
  <si>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</si>
  <si>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</si>
  <si>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</si>
  <si>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</si>
  <si>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</si>
  <si>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</si>
  <si>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</si>
  <si>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</si>
  <si>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</si>
  <si>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</si>
  <si>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</si>
  <si>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</si>
  <si>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</si>
  <si>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</si>
  <si>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</si>
  <si>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</si>
  <si>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</si>
  <si>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</si>
  <si>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</si>
  <si>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</si>
  <si>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</si>
  <si>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</si>
  <si>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</si>
  <si>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</si>
  <si>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</si>
  <si>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</si>
  <si>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</si>
  <si>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</si>
  <si>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</si>
  <si>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</si>
  <si>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</si>
  <si>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</si>
  <si>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</si>
  <si>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</si>
  <si>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</si>
  <si>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</si>
  <si>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</si>
  <si>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</si>
  <si>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</si>
  <si>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</si>
  <si>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</si>
  <si>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</si>
  <si>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</si>
  <si>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</si>
  <si>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</si>
  <si>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</si>
  <si>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</si>
  <si>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</si>
  <si>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</si>
  <si>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</si>
  <si>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</si>
  <si>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</si>
  <si>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</si>
  <si>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</si>
  <si>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</si>
  <si>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</si>
  <si>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</si>
  <si>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</si>
  <si>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</si>
  <si>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</si>
  <si>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</si>
  <si>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</si>
  <si>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</si>
  <si>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</si>
  <si>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</si>
  <si>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</si>
  <si>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</si>
  <si>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</si>
  <si>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</si>
  <si>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</si>
  <si>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</si>
  <si>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</si>
  <si>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</si>
  <si>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</si>
  <si>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</si>
  <si>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</si>
  <si>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</si>
  <si>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</si>
  <si>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</si>
  <si>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</si>
  <si>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</si>
  <si>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</si>
  <si>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</si>
  <si>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</si>
  <si>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</si>
  <si>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</si>
  <si>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</si>
  <si>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</si>
  <si>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</si>
  <si>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</si>
  <si>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</si>
  <si>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</si>
  <si>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</si>
  <si>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</si>
  <si>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</si>
  <si>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</si>
  <si>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</si>
  <si>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</si>
  <si>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</si>
  <si>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</si>
  <si>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</si>
  <si>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</si>
  <si>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</si>
  <si>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</si>
  <si>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</si>
  <si>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</si>
  <si>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</si>
  <si>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</si>
  <si>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</si>
  <si>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</si>
  <si>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</si>
  <si>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</si>
  <si>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</si>
  <si>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</si>
  <si>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</si>
  <si>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</si>
  <si>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</si>
  <si>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</si>
  <si>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</si>
  <si>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</si>
  <si>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</si>
  <si>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</si>
  <si>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</si>
  <si>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</si>
  <si>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</si>
  <si>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</si>
  <si>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</si>
  <si>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</si>
  <si>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</si>
  <si>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</si>
  <si>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</si>
  <si>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</si>
  <si>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</si>
  <si>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</si>
  <si>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</si>
  <si>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</si>
  <si>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</si>
  <si>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</si>
  <si>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</si>
  <si>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</si>
  <si>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</si>
  <si>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</si>
  <si>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</si>
  <si>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</si>
  <si>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</si>
  <si>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</si>
  <si>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</si>
  <si>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</si>
  <si>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</si>
  <si>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</si>
  <si>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</si>
  <si>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</si>
  <si>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</si>
  <si>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</si>
  <si>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</si>
  <si>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</si>
  <si>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</si>
  <si>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</si>
  <si>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</si>
  <si>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</si>
  <si>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</si>
  <si>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</si>
  <si>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</si>
  <si>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</si>
  <si>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</si>
  <si>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</si>
  <si>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</si>
  <si>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</si>
  <si>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</si>
  <si>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</si>
  <si>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</si>
  <si>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</si>
  <si>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</si>
  <si>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</si>
  <si>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</si>
  <si>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</si>
  <si>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</si>
  <si>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</si>
  <si>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</si>
  <si>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</si>
  <si>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</si>
  <si>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</si>
  <si>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</si>
  <si>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</si>
  <si>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</si>
  <si>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</si>
  <si>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</si>
  <si>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</si>
  <si>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</si>
  <si>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</si>
  <si>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</si>
  <si>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</si>
  <si>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</si>
  <si>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</si>
  <si>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</si>
  <si>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</si>
  <si>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</si>
  <si>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</si>
  <si>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</si>
  <si>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</si>
  <si>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</si>
  <si>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</si>
  <si>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</si>
  <si>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</si>
  <si>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</si>
  <si>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</si>
  <si>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</si>
  <si>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</si>
  <si>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</si>
  <si>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</si>
  <si>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</si>
  <si>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</si>
  <si>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</si>
  <si>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</si>
  <si>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</si>
  <si>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</si>
  <si>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</si>
  <si>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</si>
  <si>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</si>
  <si>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</si>
  <si>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</si>
  <si>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</si>
  <si>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</si>
  <si>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</si>
  <si>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</si>
  <si>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</si>
  <si>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</si>
  <si>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</si>
  <si>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</si>
  <si>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</si>
  <si>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</si>
  <si>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</si>
  <si>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</si>
  <si>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</si>
  <si>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</si>
  <si>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</si>
  <si>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</si>
  <si>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</si>
  <si>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</si>
  <si>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</si>
  <si>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</si>
  <si>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</si>
  <si>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</si>
  <si>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</si>
  <si>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</si>
  <si>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</si>
  <si>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</si>
  <si>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</si>
  <si>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</si>
  <si>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</si>
  <si>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</si>
  <si>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</si>
  <si>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</si>
  <si>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</si>
  <si>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</si>
  <si>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</si>
  <si>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</si>
  <si>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</si>
  <si>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</si>
  <si>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</si>
  <si>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</si>
  <si>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</si>
  <si>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</si>
  <si>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</si>
  <si>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</si>
  <si>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</si>
  <si>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</si>
  <si>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</si>
  <si>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</si>
  <si>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</si>
  <si>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</si>
  <si>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</si>
  <si>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</si>
  <si>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</si>
  <si>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</si>
  <si>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</si>
  <si>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</si>
  <si>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</si>
  <si>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</si>
  <si>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</si>
  <si>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</si>
  <si>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</si>
  <si>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</si>
  <si>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</si>
  <si>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</si>
  <si>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</si>
  <si>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</si>
  <si>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</si>
  <si>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</si>
  <si>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</si>
  <si>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</si>
  <si>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</si>
  <si>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</si>
  <si>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</si>
  <si>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</si>
  <si>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</si>
  <si>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</si>
  <si>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</si>
  <si>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</si>
  <si>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</si>
  <si>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</si>
  <si>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</si>
  <si>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</si>
  <si>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</si>
  <si>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</si>
  <si>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</si>
  <si>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</si>
  <si>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</si>
  <si>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</si>
  <si>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</si>
  <si>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</si>
  <si>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</si>
  <si>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</si>
  <si>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</si>
  <si>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</si>
  <si>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</si>
  <si>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</si>
  <si>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</si>
  <si>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</si>
  <si>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</si>
  <si>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</si>
  <si>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</si>
  <si>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</si>
  <si>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</si>
  <si>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</si>
  <si>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</si>
  <si>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</si>
  <si>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</si>
  <si>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</si>
  <si>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</si>
  <si>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</si>
  <si>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</si>
  <si>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</si>
  <si>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</si>
  <si>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</si>
  <si>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</si>
  <si>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</si>
  <si>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</si>
  <si>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</si>
  <si>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</si>
  <si>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</si>
  <si>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</si>
  <si>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</si>
  <si>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</si>
  <si>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</si>
  <si>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</si>
  <si>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</si>
  <si>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</si>
  <si>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</si>
  <si>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</si>
  <si>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</si>
  <si>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</si>
  <si>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</si>
  <si>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</si>
  <si>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</si>
  <si>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</si>
  <si>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</si>
  <si>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</si>
  <si>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</si>
  <si>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</si>
  <si>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</si>
  <si>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</si>
  <si>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</si>
  <si>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</si>
  <si>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</si>
  <si>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</si>
  <si>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</si>
  <si>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</si>
  <si>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</si>
  <si>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</si>
  <si>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</si>
  <si>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</si>
  <si>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</si>
  <si>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</si>
  <si>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</si>
  <si>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</si>
  <si>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</si>
  <si>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</si>
  <si>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</si>
  <si>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</si>
  <si>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</si>
  <si>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</si>
  <si>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</si>
  <si>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</si>
  <si>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</si>
  <si>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</si>
  <si>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</si>
  <si>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</si>
  <si>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</si>
  <si>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</si>
  <si>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</si>
  <si>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</si>
  <si>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</si>
  <si>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</si>
  <si>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</si>
  <si>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</si>
  <si>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</si>
  <si>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</si>
  <si>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</si>
  <si>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</si>
  <si>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</si>
  <si>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</si>
  <si>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</si>
  <si>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</si>
  <si>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</si>
  <si>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</si>
  <si>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</si>
  <si>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</si>
  <si>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</si>
  <si>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</si>
  <si>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</si>
  <si>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</si>
  <si>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</si>
  <si>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</si>
  <si>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</si>
  <si>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</si>
  <si>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</si>
  <si>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</si>
  <si>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</si>
  <si>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</si>
  <si>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</si>
  <si>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</si>
  <si>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</si>
  <si>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</si>
  <si>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</si>
  <si>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</si>
  <si>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</si>
  <si>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</si>
  <si>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</si>
  <si>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</si>
  <si>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</si>
  <si>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</si>
  <si>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</si>
  <si>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</si>
  <si>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</si>
  <si>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</si>
  <si>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</si>
  <si>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</si>
  <si>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</si>
  <si>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</si>
  <si>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</si>
  <si>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</si>
  <si>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</si>
  <si>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</si>
  <si>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</si>
  <si>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</si>
  <si>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</si>
  <si>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</si>
  <si>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</si>
  <si>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</si>
  <si>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</si>
  <si>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</si>
  <si>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</si>
  <si>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</si>
  <si>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</si>
  <si>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</si>
  <si>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</si>
  <si>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</si>
  <si>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</si>
  <si>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</si>
  <si>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</si>
  <si>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</si>
  <si>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</si>
  <si>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</si>
  <si>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</si>
  <si>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</si>
  <si>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</si>
  <si>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</si>
  <si>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</si>
  <si>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</si>
  <si>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</si>
  <si>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</si>
  <si>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</si>
  <si>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</si>
  <si>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</si>
  <si>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</si>
  <si>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</si>
  <si>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</si>
  <si>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</si>
  <si>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</si>
  <si>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</si>
  <si>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</si>
  <si>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</si>
  <si>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</si>
  <si>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</si>
  <si>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</si>
  <si>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</si>
  <si>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</si>
  <si>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</si>
  <si>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</si>
  <si>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</si>
  <si>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</si>
  <si>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</si>
  <si>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</si>
  <si>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</si>
  <si>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</si>
  <si>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</si>
  <si>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</si>
  <si>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</si>
  <si>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</si>
  <si>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</si>
  <si>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</si>
  <si>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</si>
  <si>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</si>
  <si>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</si>
  <si>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</si>
  <si>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</si>
  <si>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</si>
  <si>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</si>
  <si>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</si>
  <si>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</si>
  <si>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</si>
  <si>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</si>
  <si>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</si>
  <si>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</si>
  <si>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</si>
  <si>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</si>
  <si>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</si>
  <si>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</si>
  <si>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</si>
  <si>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</si>
  <si>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</si>
  <si>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</si>
  <si>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</si>
  <si>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</si>
  <si>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</si>
  <si>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</si>
  <si>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</si>
  <si>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</si>
  <si>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</si>
  <si>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</si>
  <si>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</si>
  <si>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</si>
  <si>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</si>
  <si>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</si>
  <si>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</si>
  <si>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</si>
  <si>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</si>
  <si>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</si>
  <si>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</si>
  <si>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</si>
  <si>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</si>
  <si>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</si>
  <si>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</si>
  <si>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</si>
  <si>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</si>
  <si>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</si>
  <si>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</si>
  <si>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</si>
  <si>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</si>
  <si>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</si>
  <si>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</si>
  <si>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</si>
  <si>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</si>
  <si>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</si>
  <si>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</si>
  <si>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</si>
  <si>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</si>
  <si>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</si>
  <si>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</si>
  <si>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</si>
  <si>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</si>
  <si>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</si>
  <si>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</si>
  <si>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</si>
  <si>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</si>
  <si>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</si>
  <si>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</si>
  <si>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</si>
  <si>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</si>
  <si>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</si>
  <si>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</si>
  <si>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</si>
  <si>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</si>
  <si>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</si>
  <si>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</si>
  <si>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</si>
  <si>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</si>
  <si>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</si>
  <si>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</si>
  <si>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</si>
  <si>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</si>
  <si>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</si>
  <si>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</si>
  <si>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</si>
  <si>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</si>
  <si>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</si>
  <si>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</si>
  <si>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</si>
  <si>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</si>
  <si>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</si>
  <si>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</si>
  <si>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</si>
  <si>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</si>
  <si>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</si>
  <si>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</si>
  <si>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</si>
  <si>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</si>
  <si>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</si>
  <si>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</si>
  <si>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</si>
  <si>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</si>
  <si>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</si>
  <si>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</si>
  <si>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</si>
  <si>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</si>
  <si>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</si>
  <si>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</si>
  <si>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</si>
  <si>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</si>
  <si>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</si>
  <si>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</si>
  <si>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</si>
  <si>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</si>
  <si>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</si>
  <si>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</si>
  <si>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</si>
  <si>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</si>
  <si>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</si>
  <si>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</si>
  <si>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</si>
  <si>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</si>
  <si>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</si>
  <si>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</si>
  <si>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</si>
  <si>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</si>
  <si>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</si>
  <si>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</si>
  <si>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</si>
  <si>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</si>
  <si>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</si>
  <si>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</si>
  <si>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</si>
  <si>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</si>
  <si>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</si>
  <si>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</si>
  <si>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</si>
  <si>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</si>
  <si>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</si>
  <si>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</si>
  <si>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</si>
  <si>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</si>
  <si>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</si>
  <si>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</si>
  <si>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</si>
  <si>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</si>
  <si>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</si>
  <si>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</si>
  <si>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</si>
  <si>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</si>
  <si>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</si>
  <si>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</si>
  <si>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</si>
  <si>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</si>
  <si>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</si>
  <si>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</si>
  <si>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</si>
  <si>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</si>
  <si>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</si>
  <si>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</si>
  <si>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</si>
  <si>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</si>
  <si>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</si>
  <si>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</si>
  <si>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</si>
  <si>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</si>
  <si>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</si>
  <si>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</si>
  <si>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</si>
  <si>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</si>
  <si>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</si>
  <si>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</si>
  <si>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</si>
  <si>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</si>
  <si>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</si>
  <si>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</si>
  <si>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</si>
  <si>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</si>
  <si>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</si>
  <si>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</si>
  <si>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</si>
  <si>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</si>
  <si>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</si>
  <si>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</si>
  <si>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</si>
  <si>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</si>
  <si>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</si>
  <si>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</si>
  <si>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</si>
  <si>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</si>
  <si>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</si>
  <si>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</si>
  <si>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</si>
  <si>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</si>
  <si>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</si>
  <si>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</si>
  <si>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</si>
  <si>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</si>
  <si>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</si>
  <si>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</si>
  <si>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</si>
  <si>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</si>
  <si>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</si>
  <si>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</si>
  <si>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</si>
  <si>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</si>
  <si>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</si>
  <si>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</si>
  <si>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</si>
  <si>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</si>
  <si>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</si>
  <si>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</si>
  <si>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</si>
  <si>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</si>
  <si>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</si>
  <si>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</si>
  <si>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</si>
  <si>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</si>
  <si>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</si>
  <si>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</si>
  <si>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</si>
  <si>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</si>
  <si>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</si>
  <si>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</si>
  <si>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</si>
  <si>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</si>
  <si>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</si>
  <si>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</si>
  <si>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</si>
  <si>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</si>
  <si>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</si>
  <si>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</si>
  <si>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</si>
  <si>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</si>
  <si>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</si>
  <si>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</si>
  <si>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</si>
  <si>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</si>
  <si>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</si>
  <si>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</si>
  <si>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</si>
  <si>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</si>
  <si>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</si>
  <si>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</si>
  <si>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</si>
  <si>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</si>
  <si>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</si>
  <si>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</si>
  <si>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</si>
  <si>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</si>
  <si>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</si>
  <si>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</si>
  <si>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</si>
  <si>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</si>
  <si>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</si>
  <si>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</si>
  <si>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</si>
  <si>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</si>
  <si>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</si>
  <si>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</si>
  <si>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</si>
  <si>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</si>
  <si>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</si>
  <si>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</si>
  <si>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</si>
  <si>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</si>
  <si>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</si>
  <si>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</si>
  <si>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</si>
  <si>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</si>
  <si>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</si>
  <si>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</si>
  <si>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</si>
  <si>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</si>
  <si>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</si>
  <si>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</si>
  <si>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</si>
  <si>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</si>
  <si>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</si>
  <si>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</si>
  <si>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</si>
  <si>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</si>
  <si>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</si>
  <si>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</si>
  <si>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</si>
  <si>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</si>
  <si>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</si>
  <si>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</si>
  <si>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</si>
  <si>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</si>
  <si>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</si>
  <si>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</si>
  <si>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</si>
  <si>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</si>
  <si>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</si>
  <si>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</si>
  <si>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</si>
  <si>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</si>
  <si>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</si>
  <si>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</si>
  <si>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</si>
  <si>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</si>
  <si>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</si>
  <si>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</si>
  <si>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</si>
  <si>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</si>
  <si>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</si>
  <si>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</si>
  <si>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</si>
  <si>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</si>
  <si>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</si>
  <si>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</si>
  <si>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</si>
  <si>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</si>
  <si>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</si>
  <si>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</si>
  <si>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</si>
  <si>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</si>
  <si>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</si>
  <si>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</si>
  <si>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</si>
  <si>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</si>
  <si>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</si>
  <si>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</si>
  <si>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</si>
  <si>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</si>
  <si>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</si>
  <si>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</si>
  <si>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</si>
  <si>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</si>
  <si>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</si>
  <si>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</si>
  <si>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</si>
  <si>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</si>
  <si>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</si>
  <si>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</si>
  <si>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</si>
  <si>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</si>
  <si>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</si>
  <si>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</si>
  <si>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</si>
  <si>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</si>
  <si>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</si>
  <si>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</si>
  <si>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</si>
  <si>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</si>
  <si>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</si>
  <si>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</si>
  <si>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</si>
  <si>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</si>
  <si>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</si>
  <si>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</si>
  <si>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</si>
  <si>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</si>
  <si>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</si>
  <si>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</si>
  <si>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</si>
  <si>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</si>
  <si>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</si>
  <si>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</si>
  <si>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</si>
  <si>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</si>
  <si>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</si>
  <si>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</si>
  <si>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</si>
  <si>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</si>
  <si>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</si>
  <si>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</si>
  <si>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</si>
  <si>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</si>
  <si>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</si>
  <si>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</si>
  <si>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</si>
  <si>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</si>
  <si>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</si>
  <si>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</si>
  <si>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</si>
  <si>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</si>
  <si>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</si>
  <si>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</si>
  <si>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</si>
  <si>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</si>
  <si>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</si>
  <si>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</si>
  <si>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</si>
  <si>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</si>
  <si>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</si>
  <si>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</si>
  <si>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</si>
  <si>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</si>
  <si>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</si>
  <si>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</si>
  <si>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</si>
  <si>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</si>
  <si>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</si>
  <si>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</si>
  <si>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</si>
  <si>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</si>
  <si>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</si>
  <si>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</si>
  <si>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</si>
  <si>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</si>
  <si>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</si>
  <si>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</si>
  <si>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</si>
  <si>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</si>
  <si>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</si>
  <si>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</si>
  <si>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</si>
  <si>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</si>
  <si>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</si>
  <si>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</si>
  <si>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</si>
  <si>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</si>
  <si>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</si>
  <si>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</si>
  <si>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</si>
  <si>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</si>
  <si>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</si>
  <si>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</si>
  <si>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</si>
  <si>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</si>
  <si>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</si>
  <si>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</si>
  <si>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</si>
  <si>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</si>
  <si>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</si>
  <si>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</si>
  <si>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</si>
  <si>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</si>
  <si>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</si>
  <si>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</si>
  <si>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</si>
  <si>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</si>
  <si>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</si>
  <si>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</si>
  <si>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</si>
  <si>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</si>
  <si>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</si>
  <si>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</si>
  <si>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</si>
  <si>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</si>
  <si>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</si>
  <si>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</si>
  <si>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</si>
  <si>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</si>
  <si>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</si>
  <si>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</si>
  <si>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</si>
  <si>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</si>
  <si>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</si>
  <si>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</si>
  <si>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</si>
  <si>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</si>
  <si>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</si>
  <si>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</si>
  <si>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</si>
  <si>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</si>
  <si>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</si>
  <si>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</si>
  <si>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</si>
  <si>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</si>
  <si>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</si>
  <si>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</si>
  <si>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</si>
  <si>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</si>
  <si>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</si>
  <si>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</si>
  <si>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</si>
  <si>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</si>
  <si>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</si>
  <si>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</si>
  <si>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</si>
  <si>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</si>
  <si>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</si>
  <si>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</si>
  <si>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</si>
  <si>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</si>
  <si>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</si>
  <si>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</si>
  <si>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</si>
  <si>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</si>
  <si>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</si>
  <si>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</si>
  <si>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</si>
  <si>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</si>
  <si>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</si>
  <si>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</si>
  <si>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</si>
  <si>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</si>
  <si>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</si>
  <si>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</si>
  <si>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</si>
  <si>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</si>
  <si>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</si>
  <si>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</si>
  <si>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</si>
  <si>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</si>
  <si>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</si>
  <si>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</si>
  <si>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</si>
  <si>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</si>
  <si>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</si>
  <si>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</si>
  <si>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</si>
  <si>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</si>
  <si>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</si>
  <si>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</si>
  <si>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</si>
  <si>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</si>
  <si>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</si>
  <si>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</si>
  <si>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</si>
  <si>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</si>
  <si>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</si>
  <si>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</si>
  <si>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</si>
  <si>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</si>
  <si>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</si>
  <si>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</si>
  <si>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</si>
  <si>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</si>
  <si>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</si>
  <si>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</si>
  <si>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</si>
  <si>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</si>
  <si>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</si>
  <si>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</si>
  <si>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</si>
  <si>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</si>
  <si>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</si>
  <si>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</si>
  <si>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</si>
  <si>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</si>
  <si>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</si>
  <si>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</si>
  <si>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</si>
  <si>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</si>
  <si>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</si>
  <si>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</si>
  <si>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</si>
  <si>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</si>
  <si>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</si>
  <si>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</si>
  <si>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</si>
  <si>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</si>
  <si>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</si>
  <si>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</si>
  <si>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</si>
  <si>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</si>
  <si>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</si>
  <si>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</si>
  <si>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</si>
  <si>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</si>
  <si>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</si>
  <si>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</si>
  <si>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</si>
  <si>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</si>
  <si>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</si>
  <si>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</si>
  <si>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</si>
  <si>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</si>
  <si>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</si>
  <si>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</si>
  <si>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</si>
  <si>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</si>
  <si>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</si>
  <si>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</si>
  <si>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</si>
  <si>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</si>
  <si>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</si>
  <si>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</si>
  <si>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</si>
  <si>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</si>
  <si>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</si>
  <si>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</si>
  <si>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</si>
  <si>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</si>
  <si>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</si>
  <si>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</si>
  <si>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</si>
  <si>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</si>
  <si>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</si>
  <si>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</si>
  <si>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</si>
  <si>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</si>
  <si>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</si>
  <si>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</si>
  <si>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</si>
  <si>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</si>
  <si>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</si>
  <si>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</si>
  <si>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</si>
  <si>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</si>
  <si>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</si>
  <si>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</si>
  <si>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</si>
  <si>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</si>
  <si>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</si>
  <si>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</si>
  <si>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</si>
  <si>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</si>
  <si>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</si>
  <si>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</si>
  <si>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</si>
  <si>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</si>
  <si>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</si>
  <si>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</si>
  <si>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</si>
  <si>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</si>
  <si>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</si>
  <si>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</si>
  <si>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</si>
  <si>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</si>
  <si>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</si>
  <si>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</si>
  <si>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</si>
  <si>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</si>
  <si>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</si>
  <si>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</si>
  <si>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</si>
  <si>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</si>
  <si>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</si>
  <si>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</si>
  <si>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</si>
  <si>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</si>
  <si>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</si>
  <si>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</si>
  <si>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</si>
  <si>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</si>
  <si>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</si>
  <si>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</si>
  <si>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</si>
  <si>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</si>
  <si>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</si>
  <si>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</si>
  <si>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</si>
  <si>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</si>
  <si>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</si>
  <si>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</si>
  <si>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</si>
  <si>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</si>
  <si>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</si>
  <si>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</si>
  <si>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</si>
  <si>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</si>
  <si>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</si>
  <si>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</si>
  <si>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</si>
  <si>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</si>
  <si>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</si>
  <si>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</si>
  <si>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</si>
  <si>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</si>
  <si>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</si>
  <si>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</si>
  <si>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</si>
  <si>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</si>
  <si>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</si>
  <si>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</si>
  <si>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</si>
  <si>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</si>
  <si>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</si>
  <si>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</si>
  <si>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</si>
  <si>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</si>
  <si>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</si>
  <si>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</si>
  <si>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</si>
  <si>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</si>
  <si>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</si>
  <si>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</si>
  <si>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</si>
  <si>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</si>
  <si>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</si>
  <si>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</si>
  <si>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</si>
  <si>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</si>
  <si>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</si>
  <si>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</si>
  <si>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</si>
  <si>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</si>
  <si>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</si>
  <si>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</si>
  <si>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</si>
  <si>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</si>
  <si>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</si>
  <si>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</si>
  <si>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</si>
  <si>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</si>
  <si>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</si>
  <si>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</si>
  <si>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</si>
  <si>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</si>
  <si>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</si>
  <si>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</si>
  <si>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</si>
  <si>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</si>
  <si>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</si>
  <si>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</si>
  <si>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</si>
  <si>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</si>
  <si>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</si>
  <si>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</si>
  <si>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</si>
  <si>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</si>
  <si>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</si>
  <si>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</si>
  <si>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</si>
  <si>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</si>
  <si>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</si>
  <si>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</si>
  <si>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</si>
  <si>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</si>
  <si>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</si>
  <si>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</si>
  <si>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</si>
  <si>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</si>
  <si>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</si>
  <si>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</si>
  <si>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</si>
  <si>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</si>
  <si>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</si>
  <si>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</si>
  <si>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</si>
  <si>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</si>
  <si>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</si>
  <si>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</si>
  <si>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</si>
  <si>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</si>
  <si>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</si>
  <si>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</si>
  <si>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</si>
  <si>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</si>
  <si>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</si>
  <si>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</si>
  <si>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</si>
  <si>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</si>
  <si>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</si>
  <si>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</si>
  <si>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</si>
  <si>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</si>
  <si>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</si>
  <si>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</si>
  <si>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</si>
  <si>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</si>
  <si>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</si>
  <si>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</si>
  <si>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</si>
  <si>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</si>
  <si>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</si>
  <si>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</si>
  <si>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</si>
  <si>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</si>
  <si>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</si>
  <si>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</si>
  <si>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</si>
  <si>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</si>
  <si>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</si>
  <si>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</si>
  <si>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</si>
  <si>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</si>
  <si>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</si>
  <si>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</si>
  <si>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</si>
  <si>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</si>
  <si>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</si>
  <si>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</si>
  <si>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</si>
  <si>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</si>
  <si>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</si>
  <si>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</si>
  <si>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</si>
  <si>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</si>
  <si>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</si>
  <si>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</si>
  <si>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</si>
  <si>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</si>
  <si>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</si>
  <si>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</si>
  <si>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</si>
  <si>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</si>
  <si>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</si>
  <si>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</si>
  <si>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</si>
  <si>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</si>
  <si>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</si>
  <si>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</si>
  <si>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</si>
  <si>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</si>
  <si>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</si>
  <si>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</si>
  <si>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</si>
  <si>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</si>
  <si>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</si>
  <si>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</si>
  <si>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</si>
  <si>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</si>
  <si>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</si>
  <si>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</si>
  <si>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</si>
  <si>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</si>
  <si>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</si>
  <si>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</si>
  <si>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</si>
  <si>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</si>
  <si>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</si>
  <si>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</si>
  <si>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</si>
  <si>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</si>
  <si>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</si>
  <si>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</si>
  <si>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</si>
  <si>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</si>
  <si>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</si>
  <si>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</si>
  <si>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</si>
  <si>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</si>
  <si>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</si>
  <si>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</si>
  <si>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</si>
  <si>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</si>
  <si>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</si>
  <si>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</si>
  <si>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</si>
  <si>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</si>
  <si>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</si>
  <si>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</si>
  <si>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</si>
  <si>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</si>
  <si>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</si>
  <si>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</si>
  <si>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</si>
  <si>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</si>
  <si>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</si>
  <si>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</si>
  <si>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</si>
  <si>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</si>
  <si>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</si>
  <si>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</si>
  <si>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</si>
  <si>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</si>
  <si>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</si>
  <si>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</si>
  <si>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</si>
  <si>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</si>
  <si>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</si>
  <si>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</si>
  <si>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</si>
  <si>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</si>
  <si>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</si>
  <si>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</si>
  <si>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</si>
  <si>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</si>
  <si>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</si>
  <si>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</si>
  <si>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</si>
  <si>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</si>
  <si>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</si>
  <si>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</si>
  <si>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</si>
  <si>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</si>
  <si>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</si>
  <si>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</si>
  <si>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</si>
  <si>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</si>
  <si>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</si>
  <si>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</si>
  <si>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</si>
  <si>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</si>
  <si>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</si>
  <si>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</si>
  <si>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</si>
  <si>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</si>
  <si>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</si>
  <si>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</si>
  <si>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</si>
  <si>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</si>
  <si>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</si>
  <si>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</si>
  <si>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</si>
  <si>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</si>
  <si>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</si>
  <si>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</si>
  <si>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</si>
  <si>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</si>
  <si>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</si>
  <si>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</si>
  <si>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</si>
  <si>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</si>
  <si>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</si>
  <si>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</si>
  <si>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</si>
  <si>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</si>
  <si>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</si>
  <si>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</si>
  <si>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</si>
  <si>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</si>
  <si>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</si>
  <si>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</si>
  <si>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</si>
  <si>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</si>
  <si>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</si>
  <si>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</si>
  <si>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</si>
  <si>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</si>
  <si>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</si>
  <si>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</si>
  <si>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</si>
  <si>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</si>
  <si>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</si>
  <si>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</si>
  <si>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</si>
  <si>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</si>
  <si>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</si>
  <si>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</si>
  <si>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</si>
  <si>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</si>
  <si>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</si>
  <si>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</si>
  <si>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</si>
  <si>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</si>
  <si>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</si>
  <si>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</si>
  <si>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</si>
  <si>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</si>
  <si>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</si>
  <si>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</si>
  <si>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</si>
  <si>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</si>
  <si>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</si>
  <si>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</si>
  <si>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</si>
  <si>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</si>
  <si>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</si>
  <si>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</si>
  <si>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</si>
  <si>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</si>
  <si>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</si>
  <si>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</si>
  <si>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</si>
  <si>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</si>
  <si>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</si>
  <si>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</si>
  <si>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</si>
  <si>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</si>
  <si>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</si>
  <si>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</si>
  <si>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</si>
  <si>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</si>
  <si>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</si>
  <si>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</si>
  <si>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</si>
  <si>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</si>
  <si>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</si>
  <si>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</si>
  <si>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</si>
  <si>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</si>
  <si>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</si>
  <si>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</si>
  <si>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</si>
  <si>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</si>
  <si>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</si>
  <si>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</si>
  <si>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</si>
  <si>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</si>
  <si>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</si>
  <si>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</si>
  <si>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</si>
  <si>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</si>
  <si>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</si>
  <si>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</si>
  <si>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</si>
  <si>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</si>
  <si>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</si>
  <si>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</si>
  <si>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</si>
  <si>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</si>
  <si>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</si>
  <si>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</si>
  <si>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</si>
  <si>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</si>
  <si>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</si>
  <si>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</si>
  <si>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</si>
  <si>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</si>
  <si>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</si>
  <si>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</si>
  <si>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</si>
  <si>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</si>
  <si>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</si>
  <si>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</si>
  <si>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</si>
  <si>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</si>
  <si>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</si>
  <si>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</si>
  <si>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</si>
  <si>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</si>
  <si>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</si>
  <si>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</si>
  <si>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</si>
  <si>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</si>
  <si>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</si>
  <si>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</si>
  <si>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</si>
  <si>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</si>
  <si>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</si>
  <si>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</si>
  <si>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</si>
  <si>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</si>
  <si>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</si>
  <si>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</si>
  <si>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</si>
  <si>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</si>
  <si>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</si>
  <si>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</si>
  <si>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</si>
  <si>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</si>
  <si>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</si>
  <si>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</si>
  <si>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</si>
  <si>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</si>
  <si>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</si>
  <si>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</si>
  <si>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</si>
  <si>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</si>
  <si>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</si>
  <si>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</si>
  <si>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</si>
  <si>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</si>
  <si>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</si>
  <si>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</si>
  <si>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</si>
  <si>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</si>
  <si>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</si>
  <si>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</si>
  <si>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</si>
  <si>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</si>
  <si>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</si>
  <si>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</si>
  <si>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</si>
  <si>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</si>
  <si>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</si>
  <si>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</si>
  <si>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</si>
  <si>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</si>
  <si>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</si>
  <si>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</si>
  <si>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</si>
  <si>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</si>
  <si>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</si>
  <si>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</si>
  <si>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</si>
  <si>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</si>
  <si>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</si>
  <si>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</si>
  <si>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</si>
  <si>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</si>
  <si>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</si>
  <si>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</si>
  <si>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</si>
  <si>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</si>
  <si>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</si>
  <si>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</si>
  <si>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</si>
  <si>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</si>
  <si>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</si>
  <si>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</si>
  <si>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</si>
  <si>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</si>
  <si>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</si>
  <si>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</si>
  <si>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</si>
  <si>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</si>
  <si>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</si>
  <si>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</si>
  <si>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</si>
  <si>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</si>
  <si>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</si>
  <si>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</si>
  <si>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</si>
  <si>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</si>
  <si>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</si>
  <si>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</si>
  <si>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</si>
  <si>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</si>
  <si>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</si>
  <si>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</si>
  <si>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</si>
  <si>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</si>
  <si>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</si>
  <si>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</si>
  <si>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</si>
  <si>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</si>
  <si>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</si>
  <si>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</si>
  <si>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</si>
  <si>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</si>
  <si>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</si>
  <si>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</si>
  <si>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</si>
  <si>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</si>
  <si>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</si>
  <si>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</si>
  <si>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</si>
  <si>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</si>
  <si>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</si>
  <si>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</si>
  <si>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</si>
  <si>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</si>
  <si>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</si>
  <si>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</si>
  <si>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</si>
  <si>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</si>
  <si>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</si>
  <si>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</si>
  <si>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</si>
  <si>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</si>
  <si>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</si>
  <si>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</si>
  <si>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</si>
  <si>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</si>
  <si>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</si>
  <si>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</si>
  <si>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</si>
  <si>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</si>
  <si>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</si>
  <si>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</si>
  <si>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</si>
  <si>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</si>
  <si>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</si>
  <si>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</si>
  <si>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</si>
  <si>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</si>
  <si>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</si>
  <si>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</si>
  <si>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</si>
  <si>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</si>
  <si>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</si>
  <si>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</si>
  <si>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</si>
  <si>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</si>
  <si>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</si>
  <si>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</si>
  <si>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</si>
  <si>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</si>
  <si>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</si>
  <si>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</si>
  <si>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</si>
  <si>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</si>
  <si>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</si>
  <si>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</si>
  <si>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</si>
  <si>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</si>
  <si>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</si>
  <si>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</si>
  <si>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</si>
  <si>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</si>
  <si>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</si>
  <si>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</si>
  <si>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</si>
  <si>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</si>
  <si>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</si>
  <si>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</si>
  <si>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</si>
  <si>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</si>
  <si>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</si>
  <si>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</si>
  <si>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</si>
  <si>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</si>
  <si>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</si>
  <si>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</si>
  <si>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</si>
  <si>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</si>
  <si>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</si>
  <si>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</si>
  <si>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</si>
  <si>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</si>
  <si>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</si>
  <si>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</si>
  <si>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</si>
  <si>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</si>
  <si>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</si>
  <si>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</si>
  <si>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</si>
  <si>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</si>
  <si>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</si>
  <si>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</si>
  <si>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</si>
  <si>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</si>
  <si>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</si>
  <si>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</si>
  <si>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</si>
  <si>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</si>
  <si>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</si>
  <si>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</si>
  <si>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</si>
  <si>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</si>
  <si>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</si>
  <si>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</si>
  <si>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</si>
  <si>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</si>
  <si>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</si>
  <si>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</si>
  <si>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</si>
  <si>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</si>
  <si>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</si>
  <si>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</si>
  <si>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</si>
  <si>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</si>
  <si>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</si>
  <si>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</si>
  <si>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</si>
  <si>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</si>
  <si>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</si>
  <si>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</si>
  <si>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</si>
  <si>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</si>
  <si>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</si>
  <si>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</si>
  <si>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</si>
  <si>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</si>
  <si>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</si>
  <si>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</si>
  <si>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</si>
  <si>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</si>
  <si>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</si>
  <si>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</si>
  <si>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</si>
  <si>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</si>
  <si>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</si>
  <si>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</si>
  <si>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</si>
  <si>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</si>
  <si>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</si>
  <si>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</si>
  <si>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</si>
  <si>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</si>
  <si>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</si>
  <si>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</si>
  <si>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</si>
  <si>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</si>
  <si>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</si>
  <si>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</si>
  <si>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</si>
  <si>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</si>
  <si>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</si>
  <si>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</si>
  <si>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</si>
  <si>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</si>
  <si>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</si>
  <si>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</si>
  <si>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</si>
  <si>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</si>
  <si>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</si>
  <si>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</si>
  <si>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</si>
  <si>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</si>
  <si>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</si>
  <si>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</si>
  <si>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</si>
  <si>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</si>
  <si>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</si>
  <si>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</si>
  <si>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</si>
  <si>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</si>
  <si>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</si>
  <si>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</si>
  <si>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</si>
  <si>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</si>
  <si>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</si>
  <si>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</si>
  <si>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</si>
  <si>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</si>
  <si>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</si>
  <si>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</si>
  <si>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</si>
  <si>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</si>
  <si>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</si>
  <si>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</si>
  <si>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</si>
  <si>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</si>
  <si>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</si>
  <si>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</si>
  <si>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</si>
  <si>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</si>
  <si>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</si>
  <si>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</si>
  <si>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</si>
  <si>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</si>
  <si>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</si>
  <si>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</si>
  <si>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</si>
  <si>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</si>
  <si>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</si>
  <si>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</si>
  <si>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</si>
  <si>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</si>
  <si>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</si>
  <si>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</si>
  <si>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</si>
  <si>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</si>
  <si>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</si>
  <si>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</si>
  <si>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</si>
  <si>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</si>
  <si>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</si>
  <si>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</si>
  <si>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</si>
  <si>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</si>
  <si>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</si>
  <si>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</si>
  <si>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</si>
  <si>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</si>
  <si>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</si>
  <si>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</si>
  <si>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</si>
  <si>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</si>
  <si>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</si>
  <si>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</si>
  <si>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</si>
  <si>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</si>
  <si>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</si>
  <si>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</si>
  <si>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</si>
  <si>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</si>
  <si>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</si>
  <si>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</si>
  <si>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</si>
  <si>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</si>
  <si>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</si>
  <si>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</si>
  <si>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</si>
  <si>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</si>
  <si>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</si>
  <si>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</si>
  <si>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</si>
  <si>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</si>
  <si>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</si>
  <si>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</si>
  <si>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</si>
  <si>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</si>
  <si>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</si>
  <si>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</si>
  <si>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</si>
  <si>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</si>
  <si>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</si>
  <si>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</si>
  <si>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</si>
  <si>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</si>
  <si>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</si>
  <si>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</si>
  <si>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</si>
  <si>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</si>
  <si>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</si>
  <si>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</si>
  <si>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</si>
  <si>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</si>
  <si>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</si>
  <si>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</si>
  <si>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</si>
  <si>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</si>
  <si>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</si>
  <si>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</si>
  <si>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</si>
  <si>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</si>
  <si>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</si>
  <si>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</si>
  <si>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</si>
  <si>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</si>
  <si>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</si>
  <si>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</si>
  <si>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</si>
  <si>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</si>
  <si>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</si>
  <si>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</si>
  <si>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</si>
  <si>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</si>
  <si>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</si>
  <si>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</si>
  <si>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</si>
  <si>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</si>
  <si>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</si>
  <si>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</si>
  <si>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</si>
  <si>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</si>
  <si>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</si>
  <si>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</si>
  <si>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</si>
  <si>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</si>
  <si>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</si>
  <si>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</si>
  <si>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</si>
  <si>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</si>
  <si>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</si>
  <si>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</si>
  <si>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</si>
  <si>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</si>
  <si>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</si>
  <si>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</si>
  <si>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</si>
  <si>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</si>
  <si>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</si>
  <si>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</si>
  <si>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</si>
  <si>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</si>
  <si>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</si>
  <si>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</si>
  <si>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</si>
  <si>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</si>
  <si>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</si>
  <si>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</si>
  <si>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</si>
  <si>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</si>
  <si>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</si>
  <si>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</si>
  <si>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</si>
  <si>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</si>
  <si>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</si>
  <si>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</si>
  <si>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</si>
  <si>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</si>
  <si>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</si>
  <si>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</si>
  <si>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</si>
  <si>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</si>
  <si>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</si>
  <si>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</si>
  <si>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</si>
  <si>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</si>
  <si>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</si>
  <si>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</si>
  <si>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</si>
  <si>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</si>
  <si>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</si>
  <si>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</si>
  <si>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</si>
  <si>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</si>
  <si>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</si>
  <si>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</si>
  <si>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</si>
  <si>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</si>
  <si>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</si>
  <si>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</si>
  <si>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</si>
  <si>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</si>
  <si>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</si>
  <si>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</si>
  <si>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</si>
  <si>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</si>
  <si>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</si>
  <si>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</si>
  <si>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</si>
  <si>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</si>
  <si>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</si>
  <si>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</si>
  <si>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</si>
  <si>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</si>
  <si>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</si>
  <si>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</si>
  <si>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</si>
  <si>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</si>
  <si>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</si>
  <si>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</si>
  <si>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</si>
  <si>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</si>
  <si>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</si>
  <si>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</si>
  <si>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</si>
  <si>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</si>
  <si>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</si>
  <si>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</si>
  <si>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</si>
  <si>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</si>
  <si>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</si>
  <si>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</si>
  <si>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</si>
  <si>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</si>
  <si>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</si>
  <si>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</si>
  <si>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</si>
  <si>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</si>
  <si>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</si>
  <si>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</si>
  <si>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</si>
  <si>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</si>
  <si>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</si>
  <si>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</si>
  <si>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</si>
  <si>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</si>
  <si>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</si>
  <si>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</si>
  <si>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</si>
  <si>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</si>
  <si>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</si>
  <si>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</si>
  <si>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</si>
  <si>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</si>
  <si>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</si>
  <si>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</si>
  <si>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</si>
  <si>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</si>
  <si>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</si>
  <si>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</si>
  <si>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</si>
  <si>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</si>
  <si>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</si>
  <si>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</si>
  <si>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</si>
  <si>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</si>
  <si>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</si>
  <si>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</si>
  <si>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</si>
  <si>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</si>
  <si>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</si>
  <si>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</si>
  <si>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</si>
  <si>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</si>
  <si>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</si>
  <si>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</si>
  <si>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</si>
  <si>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</si>
  <si>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</si>
  <si>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</si>
  <si>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</si>
  <si>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</si>
  <si>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</si>
  <si>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</si>
  <si>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</si>
  <si>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</si>
  <si>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</si>
  <si>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</si>
  <si>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</si>
  <si>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</si>
  <si>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</si>
  <si>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</si>
  <si>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</si>
  <si>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</si>
  <si>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</si>
  <si>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</si>
  <si>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</si>
  <si>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</si>
  <si>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</si>
  <si>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</si>
  <si>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</si>
  <si>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</si>
  <si>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</si>
  <si>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</si>
  <si>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</si>
  <si>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</si>
  <si>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</si>
  <si>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</si>
  <si>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</si>
  <si>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</si>
  <si>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</si>
  <si>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</si>
  <si>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</si>
  <si>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</si>
  <si>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</si>
  <si>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</si>
  <si>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</si>
  <si>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</si>
  <si>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</si>
  <si>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</si>
  <si>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</si>
  <si>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</si>
  <si>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</si>
  <si>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</si>
  <si>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</si>
  <si>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</si>
  <si>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</si>
  <si>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</si>
  <si>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</si>
  <si>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</si>
  <si>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</si>
  <si>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</si>
  <si>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</si>
  <si>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</si>
  <si>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</si>
  <si>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</si>
  <si>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</si>
  <si>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</si>
  <si>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</si>
  <si>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</si>
  <si>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</si>
  <si>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</si>
  <si>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</si>
  <si>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</si>
  <si>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</si>
  <si>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</si>
  <si>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</si>
  <si>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</si>
  <si>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</si>
  <si>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</si>
  <si>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</si>
  <si>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</si>
  <si>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</si>
  <si>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</si>
  <si>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</si>
  <si>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</si>
  <si>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</si>
  <si>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</si>
  <si>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</si>
  <si>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</si>
  <si>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</si>
  <si>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</si>
  <si>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</si>
  <si>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</si>
  <si>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</si>
  <si>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</si>
  <si>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</si>
  <si>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</si>
  <si>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</si>
  <si>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</si>
  <si>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</si>
  <si>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</si>
  <si>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</si>
  <si>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</si>
  <si>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</si>
  <si>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</si>
  <si>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</si>
  <si>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</si>
  <si>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</si>
  <si>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</si>
  <si>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</si>
  <si>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</si>
  <si>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</si>
  <si>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</si>
  <si>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</si>
  <si>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</si>
  <si>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</si>
  <si>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</si>
  <si>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</si>
  <si>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</si>
  <si>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</si>
  <si>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</si>
  <si>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</si>
  <si>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</si>
  <si>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</si>
  <si>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</si>
  <si>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</si>
  <si>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</si>
  <si>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</si>
  <si>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</si>
  <si>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</si>
  <si>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</si>
  <si>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</si>
  <si>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</si>
  <si>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</si>
  <si>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</si>
  <si>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</si>
  <si>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</si>
  <si>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</si>
  <si>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</si>
  <si>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</si>
  <si>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</si>
  <si>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</si>
  <si>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</si>
  <si>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</si>
  <si>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</si>
  <si>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</si>
  <si>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</si>
  <si>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</si>
  <si>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</si>
  <si>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</si>
  <si>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</si>
  <si>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</si>
  <si>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</si>
  <si>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</si>
  <si>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</si>
  <si>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</si>
  <si>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</si>
  <si>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</si>
  <si>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</si>
  <si>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</si>
  <si>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</si>
  <si>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</si>
  <si>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</si>
  <si>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</si>
  <si>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</si>
  <si>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</si>
  <si>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</si>
  <si>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</si>
  <si>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</si>
  <si>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</si>
  <si>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</si>
  <si>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</si>
  <si>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</si>
  <si>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</si>
  <si>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</si>
  <si>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</si>
  <si>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</si>
  <si>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</si>
  <si>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</si>
  <si>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</si>
  <si>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</si>
  <si>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</si>
  <si>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</si>
  <si>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</si>
  <si>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</si>
  <si>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</si>
  <si>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</si>
  <si>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</si>
  <si>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</si>
  <si>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</si>
  <si>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</si>
  <si>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</si>
  <si>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</si>
  <si>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</si>
  <si>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</si>
  <si>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</si>
  <si>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</si>
  <si>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</si>
  <si>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</si>
  <si>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</si>
  <si>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</si>
  <si>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</si>
  <si>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</si>
  <si>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</si>
  <si>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</si>
  <si>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</si>
  <si>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</si>
  <si>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</si>
  <si>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</si>
  <si>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</si>
  <si>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</si>
  <si>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</si>
  <si>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</si>
  <si>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</si>
  <si>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</si>
  <si>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</si>
  <si>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</si>
  <si>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</si>
  <si>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</si>
  <si>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</si>
  <si>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</si>
  <si>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</si>
  <si>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</si>
  <si>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</si>
  <si>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</si>
  <si>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</si>
  <si>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</si>
  <si>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</si>
  <si>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</si>
  <si>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</si>
  <si>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</si>
  <si>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</si>
  <si>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</si>
  <si>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</si>
  <si>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</si>
  <si>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</si>
  <si>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</si>
  <si>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</si>
  <si>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</si>
  <si>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</si>
  <si>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</si>
  <si>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</si>
  <si>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</si>
  <si>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</si>
  <si>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</si>
  <si>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</si>
  <si>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</si>
  <si>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</si>
  <si>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</si>
  <si>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</si>
  <si>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</si>
  <si>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</si>
  <si>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</si>
  <si>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</si>
  <si>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</si>
  <si>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</si>
  <si>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</si>
  <si>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</si>
  <si>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</si>
  <si>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</si>
  <si>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</si>
  <si>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</si>
  <si>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</si>
  <si>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</si>
  <si>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</si>
  <si>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</si>
  <si>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</si>
  <si>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</si>
  <si>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</si>
  <si>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</si>
  <si>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</si>
  <si>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</si>
  <si>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</si>
  <si>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</si>
  <si>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</si>
  <si>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</si>
  <si>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</si>
  <si>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</si>
  <si>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</si>
  <si>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</si>
  <si>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</si>
  <si>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</si>
  <si>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</si>
  <si>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</si>
  <si>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</si>
  <si>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</si>
  <si>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</si>
  <si>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</si>
  <si>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</si>
  <si>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</si>
  <si>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</si>
  <si>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</si>
  <si>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</si>
  <si>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</si>
  <si>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</si>
  <si>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</si>
  <si>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</si>
  <si>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</si>
  <si>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</si>
  <si>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</si>
  <si>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</si>
  <si>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</si>
  <si>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</si>
  <si>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</si>
  <si>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</si>
  <si>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</si>
  <si>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</si>
  <si>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</si>
  <si>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</si>
  <si>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</si>
  <si>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</si>
  <si>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</si>
  <si>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</si>
  <si>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</si>
  <si>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</si>
  <si>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</si>
  <si>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</si>
  <si>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</si>
  <si>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</si>
  <si>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</si>
  <si>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</si>
  <si>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</si>
  <si>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</si>
  <si>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</si>
  <si>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</si>
  <si>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</si>
  <si>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</si>
  <si>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</si>
  <si>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</si>
  <si>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</si>
  <si>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</si>
  <si>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</si>
  <si>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</si>
  <si>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</si>
  <si>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</si>
  <si>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</si>
  <si>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</si>
  <si>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</si>
  <si>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</si>
  <si>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</si>
  <si>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</si>
  <si>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</si>
  <si>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</si>
  <si>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</si>
  <si>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</si>
  <si>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</si>
  <si>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</si>
  <si>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</si>
  <si>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</si>
  <si>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</si>
  <si>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</si>
  <si>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</si>
  <si>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</si>
  <si>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</si>
  <si>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</si>
  <si>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</si>
  <si>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</si>
  <si>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</si>
  <si>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</si>
  <si>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</si>
  <si>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</si>
  <si>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</si>
  <si>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</si>
  <si>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</si>
  <si>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</si>
  <si>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</si>
  <si>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</si>
  <si>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</si>
  <si>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</si>
  <si>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</si>
  <si>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</si>
  <si>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</si>
  <si>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</si>
  <si>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</si>
  <si>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</si>
  <si>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</si>
  <si>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</si>
  <si>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</si>
  <si>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</si>
  <si>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</si>
  <si>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</si>
  <si>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</si>
  <si>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</si>
  <si>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</si>
  <si>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</si>
  <si>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</si>
  <si>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</si>
  <si>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</si>
  <si>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</si>
  <si>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</si>
  <si>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</si>
  <si>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</si>
  <si>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</si>
  <si>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</si>
  <si>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</si>
  <si>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</si>
  <si>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</si>
  <si>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</si>
  <si>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</si>
  <si>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</si>
  <si>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</si>
  <si>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</si>
  <si>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</si>
  <si>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</si>
  <si>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</si>
  <si>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</si>
  <si>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</si>
  <si>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</si>
  <si>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</si>
  <si>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</si>
  <si>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</si>
  <si>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</si>
  <si>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</si>
  <si>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</si>
  <si>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</si>
  <si>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</si>
  <si>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</si>
  <si>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</si>
  <si>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</si>
  <si>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</si>
  <si>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</si>
  <si>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</si>
  <si>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</si>
  <si>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</si>
  <si>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</si>
  <si>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</si>
  <si>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</si>
  <si>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</si>
  <si>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</si>
  <si>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</si>
  <si>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</si>
  <si>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</si>
  <si>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</si>
  <si>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</si>
  <si>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</si>
  <si>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</si>
  <si>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</si>
  <si>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</si>
  <si>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</si>
  <si>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</si>
  <si>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</si>
  <si>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</si>
  <si>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</si>
  <si>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</si>
  <si>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</si>
  <si>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</si>
  <si>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</si>
  <si>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</si>
  <si>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</si>
  <si>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</si>
  <si>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</si>
  <si>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</si>
  <si>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</si>
  <si>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</si>
  <si>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</si>
  <si>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</si>
  <si>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</si>
  <si>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</si>
  <si>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</si>
  <si>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</si>
  <si>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</si>
  <si>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</si>
  <si>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</si>
  <si>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</si>
  <si>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</si>
  <si>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</si>
  <si>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</si>
  <si>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</si>
  <si>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</si>
  <si>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</si>
  <si>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</si>
  <si>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</si>
  <si>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</si>
  <si>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</si>
  <si>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</si>
  <si>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</si>
  <si>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</si>
  <si>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</si>
  <si>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</si>
  <si>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</si>
  <si>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</si>
  <si>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</si>
  <si>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</si>
  <si>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</si>
  <si>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</si>
  <si>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</si>
  <si>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</si>
  <si>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</si>
  <si>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</si>
  <si>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</si>
  <si>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</si>
  <si>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</si>
  <si>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</si>
  <si>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</si>
  <si>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</si>
  <si>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</si>
  <si>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</si>
  <si>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</si>
  <si>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</si>
  <si>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</si>
  <si>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</si>
  <si>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</si>
  <si>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</si>
  <si>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</si>
  <si>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</si>
  <si>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</si>
  <si>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</si>
  <si>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</si>
  <si>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</si>
  <si>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</si>
  <si>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</si>
  <si>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</si>
  <si>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</si>
  <si>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</si>
  <si>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</si>
  <si>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</si>
  <si>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</si>
  <si>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</si>
  <si>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</si>
  <si>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</si>
  <si>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</si>
  <si>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</si>
  <si>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</si>
  <si>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</si>
  <si>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</si>
  <si>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</si>
  <si>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</si>
  <si>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</si>
  <si>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</si>
  <si>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</si>
  <si>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</si>
  <si>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</si>
  <si>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</si>
  <si>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</si>
  <si>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</si>
  <si>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</si>
  <si>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</si>
  <si>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</si>
  <si>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</si>
  <si>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</si>
  <si>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</si>
  <si>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</si>
  <si>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</si>
  <si>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</si>
  <si>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</si>
  <si>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</si>
  <si>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</si>
  <si>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</si>
  <si>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</si>
  <si>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</si>
  <si>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</si>
  <si>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</si>
  <si>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</si>
  <si>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</si>
  <si>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</si>
  <si>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</si>
  <si>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</si>
  <si>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</si>
  <si>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</si>
  <si>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</si>
  <si>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</si>
  <si>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</si>
  <si>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</si>
  <si>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</si>
  <si>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</si>
  <si>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</si>
  <si>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</si>
  <si>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</si>
  <si>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</si>
  <si>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</si>
  <si>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</si>
  <si>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</si>
  <si>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</si>
  <si>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</si>
  <si>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</si>
  <si>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</si>
  <si>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</si>
  <si>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</si>
  <si>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</si>
  <si>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</si>
  <si>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</si>
  <si>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</si>
  <si>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</si>
  <si>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</si>
  <si>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</si>
  <si>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</si>
  <si>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</si>
  <si>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</si>
  <si>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</si>
  <si>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</si>
  <si>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</si>
  <si>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</si>
  <si>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</si>
  <si>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</si>
  <si>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</si>
  <si>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</si>
  <si>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</si>
  <si>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</si>
  <si>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</si>
  <si>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</si>
  <si>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</si>
  <si>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</si>
  <si>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</si>
  <si>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</si>
  <si>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</si>
  <si>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</si>
  <si>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</si>
  <si>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</si>
  <si>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</si>
  <si>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</si>
  <si>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</si>
  <si>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</si>
  <si>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</si>
  <si>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</si>
  <si>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</si>
  <si>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</si>
  <si>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</si>
  <si>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</si>
  <si>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</si>
  <si>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</si>
  <si>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</si>
  <si>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</si>
  <si>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</si>
  <si>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</si>
  <si>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</si>
  <si>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</si>
  <si>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</si>
  <si>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</si>
  <si>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</si>
  <si>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</si>
  <si>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</si>
  <si>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</si>
  <si>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</si>
  <si>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</si>
  <si>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</si>
  <si>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</si>
  <si>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</si>
  <si>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</si>
  <si>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</si>
  <si>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</si>
  <si>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</si>
  <si>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</si>
  <si>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</si>
  <si>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</si>
  <si>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</si>
  <si>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</si>
  <si>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</si>
  <si>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</si>
  <si>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</si>
  <si>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</si>
  <si>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</si>
  <si>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</si>
  <si>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</si>
  <si>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</si>
  <si>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</si>
  <si>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</si>
  <si>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</si>
  <si>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</si>
  <si>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</si>
  <si>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</si>
  <si>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</si>
  <si>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</si>
  <si>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</si>
  <si>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</si>
  <si>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</si>
  <si>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</si>
  <si>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</si>
  <si>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</si>
  <si>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</si>
  <si>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</si>
  <si>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</si>
  <si>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</si>
  <si>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</si>
  <si>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</si>
  <si>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</si>
  <si>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</si>
  <si>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</si>
  <si>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</si>
  <si>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</si>
  <si>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</si>
  <si>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</si>
  <si>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</si>
  <si>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</si>
  <si>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</si>
  <si>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</si>
  <si>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</si>
  <si>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</si>
  <si>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</si>
  <si>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</si>
  <si>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</si>
  <si>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</si>
  <si>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</si>
  <si>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</si>
  <si>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</si>
  <si>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</si>
  <si>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</si>
  <si>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</si>
  <si>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</si>
  <si>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</si>
  <si>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</si>
  <si>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</si>
  <si>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</si>
  <si>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</si>
  <si>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</si>
  <si>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</si>
  <si>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</si>
  <si>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</si>
  <si>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</si>
  <si>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</si>
  <si>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</si>
  <si>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</si>
  <si>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</si>
  <si>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</si>
  <si>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</si>
  <si>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</si>
  <si>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</si>
  <si>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</si>
  <si>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</si>
  <si>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</si>
  <si>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</si>
  <si>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</si>
  <si>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</si>
  <si>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</si>
  <si>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</si>
  <si>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</si>
  <si>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</si>
  <si>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</si>
  <si>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</si>
  <si>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</si>
  <si>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</si>
  <si>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</si>
  <si>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</si>
  <si>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</si>
  <si>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</si>
  <si>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</si>
  <si>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</si>
  <si>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</si>
  <si>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</si>
  <si>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</si>
  <si>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</si>
  <si>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</si>
  <si>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</si>
  <si>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</si>
  <si>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</si>
  <si>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</si>
  <si>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</si>
  <si>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</si>
  <si>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</si>
  <si>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</si>
  <si>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</si>
  <si>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</si>
  <si>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</si>
  <si>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</si>
  <si>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</si>
  <si>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</si>
  <si>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</si>
  <si>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</si>
  <si>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</si>
  <si>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</si>
  <si>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</si>
  <si>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</si>
  <si>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</si>
  <si>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</si>
  <si>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</si>
  <si>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</si>
  <si>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</si>
  <si>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</si>
  <si>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</si>
  <si>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</si>
  <si>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</si>
  <si>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</si>
  <si>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</si>
  <si>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</si>
  <si>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</si>
  <si>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</si>
  <si>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</si>
  <si>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</si>
  <si>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</si>
  <si>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</si>
  <si>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</si>
  <si>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</si>
  <si>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</si>
  <si>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</si>
  <si>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</si>
  <si>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</si>
  <si>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</si>
  <si>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</si>
  <si>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</si>
  <si>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</si>
  <si>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</si>
  <si>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</si>
  <si>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</si>
  <si>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</si>
  <si>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</si>
  <si>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</si>
  <si>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</si>
  <si>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</si>
  <si>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</si>
  <si>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</si>
  <si>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</si>
  <si>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</si>
  <si>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</si>
  <si>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</si>
  <si>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</si>
  <si>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</si>
  <si>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</si>
  <si>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</si>
  <si>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</si>
  <si>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</si>
  <si>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</si>
  <si>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</si>
  <si>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</si>
  <si>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</si>
  <si>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</si>
  <si>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</si>
  <si>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</si>
  <si>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</si>
  <si>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</si>
  <si>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</si>
  <si>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</si>
  <si>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</si>
  <si>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</si>
  <si>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</si>
  <si>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</si>
  <si>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</si>
  <si>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</si>
  <si>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</si>
  <si>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</si>
  <si>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</si>
  <si>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</si>
  <si>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</si>
  <si>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</si>
  <si>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</si>
  <si>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</si>
  <si>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</si>
  <si>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</si>
  <si>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</si>
  <si>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</si>
  <si>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</si>
  <si>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</si>
  <si>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</si>
  <si>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</si>
  <si>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</si>
  <si>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</si>
  <si>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</si>
  <si>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</si>
  <si>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</si>
  <si>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</si>
  <si>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</si>
  <si>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</si>
  <si>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</si>
  <si>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</si>
  <si>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</si>
  <si>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</si>
  <si>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</si>
  <si>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</si>
  <si>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</si>
  <si>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</si>
  <si>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</si>
  <si>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</si>
  <si>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</si>
  <si>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</si>
  <si>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</si>
  <si>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</si>
  <si>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</si>
  <si>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</si>
  <si>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</si>
  <si>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</si>
  <si>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</si>
  <si>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</si>
  <si>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</si>
  <si>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</si>
  <si>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</si>
  <si>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</si>
  <si>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</si>
  <si>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</si>
  <si>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</si>
  <si>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</si>
  <si>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</si>
  <si>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</si>
  <si>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</si>
  <si>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</si>
  <si>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</si>
  <si>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</si>
  <si>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</si>
  <si>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</si>
  <si>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</si>
  <si>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</si>
  <si>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</si>
  <si>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</si>
  <si>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</si>
  <si>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</si>
  <si>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</si>
  <si>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</si>
  <si>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</si>
  <si>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</si>
  <si>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</si>
  <si>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</si>
  <si>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</si>
  <si>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</si>
  <si>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</si>
  <si>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</si>
  <si>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</si>
  <si>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</si>
  <si>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</si>
  <si>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</si>
  <si>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</si>
  <si>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</si>
  <si>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</si>
  <si>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</si>
  <si>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</si>
  <si>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</si>
  <si>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</si>
  <si>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</si>
  <si>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</si>
  <si>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</si>
  <si>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</si>
  <si>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</si>
  <si>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</si>
  <si>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</si>
  <si>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</si>
  <si>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</si>
  <si>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</si>
  <si>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</si>
  <si>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</si>
  <si>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</si>
  <si>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</si>
  <si>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</si>
  <si>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</si>
  <si>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</si>
  <si>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</si>
  <si>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</si>
  <si>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</si>
  <si>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</si>
  <si>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</si>
  <si>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</si>
  <si>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</si>
  <si>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</si>
  <si>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</si>
  <si>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</si>
  <si>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</si>
  <si>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</si>
  <si>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</si>
  <si>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</si>
  <si>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</si>
  <si>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</si>
  <si>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</si>
  <si>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</si>
  <si>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</si>
  <si>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</si>
  <si>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</si>
  <si>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</si>
  <si>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</si>
  <si>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</si>
  <si>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</si>
  <si>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</si>
  <si>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</si>
  <si>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</si>
  <si>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</si>
  <si>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</si>
  <si>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</si>
  <si>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</si>
  <si>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</si>
  <si>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</si>
  <si>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</si>
  <si>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</si>
  <si>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</si>
  <si>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</si>
  <si>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</si>
  <si>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</si>
  <si>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</si>
  <si>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</si>
  <si>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</si>
  <si>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</si>
  <si>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</si>
  <si>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</si>
  <si>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</si>
  <si>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</si>
  <si>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</si>
  <si>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</si>
  <si>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</si>
  <si>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</si>
  <si>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</si>
  <si>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</si>
  <si>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</si>
  <si>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</si>
  <si>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</si>
  <si>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</si>
  <si>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</si>
  <si>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</si>
  <si>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</si>
  <si>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</si>
  <si>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</si>
  <si>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</si>
  <si>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</si>
  <si>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</si>
  <si>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</si>
  <si>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</si>
  <si>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</si>
  <si>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</si>
  <si>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</si>
  <si>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</si>
  <si>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</si>
  <si>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</si>
  <si>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</si>
  <si>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</si>
  <si>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</si>
  <si>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</si>
  <si>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</si>
  <si>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</si>
  <si>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</si>
  <si>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</si>
  <si>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</si>
  <si>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</si>
  <si>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</si>
  <si>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</si>
  <si>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</si>
  <si>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</si>
  <si>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</si>
  <si>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</si>
  <si>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</si>
  <si>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</si>
  <si>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</si>
  <si>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</si>
  <si>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</si>
  <si>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</si>
  <si>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</si>
  <si>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</si>
  <si>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</si>
  <si>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</si>
  <si>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</si>
  <si>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</si>
  <si>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</si>
  <si>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</si>
  <si>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</si>
  <si>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</si>
  <si>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</si>
  <si>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</si>
  <si>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</si>
  <si>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</si>
  <si>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</si>
  <si>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</si>
  <si>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</si>
  <si>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</si>
  <si>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</si>
  <si>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</si>
  <si>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</si>
  <si>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</si>
  <si>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</si>
  <si>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</si>
  <si>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</si>
  <si>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</si>
  <si>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</si>
  <si>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</si>
  <si>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</si>
  <si>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</si>
  <si>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</si>
  <si>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</si>
  <si>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</si>
  <si>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</si>
  <si>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</si>
  <si>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</si>
  <si>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</si>
  <si>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</si>
  <si>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</si>
  <si>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</si>
  <si>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</si>
  <si>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</si>
  <si>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</si>
  <si>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</si>
  <si>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</si>
  <si>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</si>
  <si>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</si>
  <si>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</si>
  <si>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</si>
  <si>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</si>
  <si>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</si>
  <si>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</si>
  <si>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</si>
  <si>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</si>
  <si>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</si>
  <si>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</si>
  <si>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</si>
  <si>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</si>
  <si>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</si>
  <si>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</si>
  <si>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</si>
  <si>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</si>
  <si>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</si>
  <si>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</si>
  <si>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</si>
  <si>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</si>
  <si>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</si>
  <si>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</si>
  <si>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</si>
  <si>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</si>
  <si>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</si>
  <si>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</si>
  <si>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</si>
  <si>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</si>
  <si>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</si>
  <si>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</si>
  <si>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</si>
  <si>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</si>
  <si>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</si>
  <si>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</si>
  <si>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</si>
  <si>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</si>
  <si>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</si>
  <si>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</si>
  <si>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</si>
  <si>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</si>
  <si>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</si>
  <si>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</si>
  <si>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</si>
  <si>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</si>
  <si>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</si>
  <si>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</si>
  <si>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</si>
  <si>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</si>
  <si>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</si>
  <si>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</si>
  <si>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</si>
  <si>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</si>
  <si>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</si>
  <si>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</si>
  <si>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</si>
  <si>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</si>
  <si>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</si>
  <si>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</si>
  <si>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</si>
  <si>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</si>
  <si>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</si>
  <si>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</si>
  <si>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</si>
  <si>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</si>
  <si>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</si>
  <si>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</si>
  <si>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</si>
  <si>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</si>
  <si>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</si>
  <si>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</si>
  <si>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</si>
  <si>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</si>
  <si>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</si>
  <si>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</si>
  <si>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</si>
  <si>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</si>
  <si>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</si>
  <si>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</si>
  <si>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</si>
  <si>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</si>
  <si>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</si>
  <si>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</si>
  <si>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</si>
  <si>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</si>
  <si>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</si>
  <si>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</si>
  <si>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</si>
  <si>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</si>
  <si>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</si>
  <si>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</si>
  <si>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</si>
  <si>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</si>
  <si>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</si>
  <si>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</si>
  <si>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</si>
  <si>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</si>
  <si>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</si>
  <si>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</si>
  <si>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</si>
  <si>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</si>
  <si>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</si>
  <si>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</si>
  <si>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</si>
  <si>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</si>
  <si>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</si>
  <si>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</si>
  <si>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</si>
  <si>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</si>
  <si>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</si>
  <si>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</si>
  <si>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</si>
  <si>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</si>
  <si>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</si>
  <si>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</si>
  <si>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</si>
  <si>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</si>
  <si>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</si>
  <si>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</si>
  <si>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</si>
  <si>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</si>
  <si>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</si>
  <si>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</si>
  <si>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</si>
  <si>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</si>
  <si>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</si>
  <si>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</si>
  <si>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</si>
  <si>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</si>
  <si>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</si>
  <si>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</si>
  <si>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</si>
  <si>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</si>
  <si>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</si>
  <si>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</si>
  <si>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</si>
  <si>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</si>
  <si>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</si>
  <si>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</si>
  <si>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</si>
  <si>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</si>
  <si>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</si>
  <si>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</si>
  <si>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</si>
  <si>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</si>
  <si>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</si>
  <si>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</si>
  <si>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</si>
  <si>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</si>
  <si>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</si>
  <si>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</si>
  <si>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</si>
  <si>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</si>
  <si>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</si>
  <si>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</si>
  <si>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</si>
  <si>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</si>
  <si>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</si>
  <si>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</si>
  <si>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</si>
  <si>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</si>
  <si>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</si>
  <si>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</si>
  <si>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</si>
  <si>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</si>
  <si>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</si>
  <si>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</si>
  <si>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</si>
  <si>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</si>
  <si>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</si>
  <si>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</si>
  <si>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</si>
  <si>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</si>
  <si>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</si>
  <si>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</si>
  <si>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</si>
  <si>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</si>
  <si>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</si>
  <si>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</si>
  <si>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</si>
  <si>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</si>
  <si>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</si>
  <si>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</si>
  <si>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</si>
  <si>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</si>
  <si>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</si>
  <si>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</si>
  <si>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</si>
  <si>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</si>
  <si>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</si>
  <si>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</si>
  <si>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</si>
  <si>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</si>
  <si>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</si>
  <si>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</si>
  <si>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</si>
  <si>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</si>
  <si>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</si>
  <si>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</si>
  <si>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</si>
  <si>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</si>
  <si>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</si>
  <si>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</si>
  <si>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</si>
  <si>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</si>
  <si>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</si>
  <si>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</si>
  <si>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</si>
  <si>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</si>
  <si>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</si>
  <si>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</si>
  <si>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</si>
  <si>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</si>
  <si>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</si>
  <si>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</si>
  <si>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</si>
  <si>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</si>
  <si>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</si>
  <si>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</si>
  <si>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</si>
  <si>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</si>
  <si>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</si>
  <si>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</si>
  <si>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</si>
  <si>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</si>
  <si>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</si>
  <si>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</si>
  <si>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</si>
  <si>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</si>
  <si>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</si>
  <si>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</si>
  <si>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</si>
  <si>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</si>
  <si>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</si>
  <si>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</si>
  <si>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</si>
  <si>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</si>
  <si>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</si>
  <si>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</si>
  <si>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</si>
  <si>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</si>
  <si>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</si>
  <si>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</si>
  <si>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</si>
  <si>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</si>
  <si>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</si>
  <si>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</si>
  <si>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</si>
  <si>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</si>
  <si>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</si>
  <si>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</si>
  <si>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</si>
  <si>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</si>
  <si>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</si>
  <si>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</si>
  <si>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</si>
  <si>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</si>
  <si>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</si>
  <si>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</si>
  <si>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</si>
  <si>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</si>
  <si>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</si>
  <si>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</si>
  <si>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</si>
  <si>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</si>
  <si>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</si>
  <si>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</si>
  <si>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</si>
  <si>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</si>
  <si>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</si>
  <si>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</si>
  <si>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</si>
  <si>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</si>
  <si>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</si>
  <si>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</si>
  <si>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</si>
  <si>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</si>
  <si>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</si>
  <si>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</si>
  <si>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</si>
  <si>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</si>
  <si>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</si>
  <si>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</si>
  <si>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</si>
  <si>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</si>
  <si>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</si>
  <si>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</si>
  <si>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</si>
  <si>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</si>
  <si>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</si>
  <si>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</si>
  <si>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</si>
  <si>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</si>
  <si>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</si>
  <si>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</si>
  <si>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</si>
  <si>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</si>
  <si>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</si>
  <si>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</si>
  <si>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</si>
  <si>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</si>
  <si>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</si>
  <si>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</si>
  <si>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</si>
  <si>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</si>
  <si>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</si>
  <si>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</si>
  <si>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</si>
  <si>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</si>
  <si>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</si>
  <si>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</si>
  <si>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</si>
  <si>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</si>
  <si>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</si>
  <si>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</si>
  <si>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</si>
  <si>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</si>
  <si>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</si>
  <si>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</si>
  <si>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</si>
  <si>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</si>
  <si>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</si>
  <si>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</si>
  <si>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</si>
  <si>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</si>
  <si>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</si>
  <si>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</si>
  <si>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</si>
  <si>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</si>
  <si>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</si>
  <si>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</si>
  <si>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</si>
  <si>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</si>
  <si>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</si>
  <si>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</si>
  <si>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</si>
  <si>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</si>
  <si>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</si>
  <si>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</si>
  <si>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</si>
  <si>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</si>
  <si>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</si>
  <si>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</si>
  <si>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</si>
  <si>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</si>
  <si>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</si>
  <si>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</si>
  <si>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</si>
  <si>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</si>
  <si>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</si>
  <si>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</si>
  <si>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</si>
  <si>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</si>
  <si>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</si>
  <si>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</si>
  <si>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</si>
  <si>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</si>
  <si>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</si>
  <si>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</si>
  <si>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</si>
  <si>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</si>
  <si>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</si>
  <si>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</si>
  <si>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</si>
  <si>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</si>
  <si>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</si>
  <si>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</si>
  <si>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</si>
  <si>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</si>
  <si>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</si>
  <si>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</si>
  <si>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</si>
  <si>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</si>
  <si>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</si>
  <si>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</si>
  <si>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</si>
  <si>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</si>
  <si>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</si>
  <si>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</si>
  <si>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</si>
  <si>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</si>
  <si>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</si>
  <si>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</si>
  <si>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</si>
  <si>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</si>
  <si>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</si>
  <si>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</si>
  <si>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</si>
  <si>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</si>
  <si>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</si>
  <si>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</si>
  <si>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</si>
  <si>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</si>
  <si>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</si>
  <si>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</si>
  <si>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</si>
  <si>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</si>
  <si>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</si>
  <si>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</si>
  <si>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</si>
  <si>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</si>
  <si>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</si>
  <si>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</si>
  <si>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</si>
  <si>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</si>
  <si>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</si>
  <si>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</si>
  <si>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</si>
  <si>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</si>
  <si>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</si>
  <si>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</si>
  <si>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</si>
  <si>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</si>
  <si>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</si>
  <si>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</si>
  <si>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</si>
  <si>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</si>
  <si>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</si>
  <si>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</si>
  <si>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</si>
  <si>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</si>
  <si>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</si>
  <si>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</si>
  <si>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</si>
  <si>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</si>
  <si>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</si>
  <si>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</si>
  <si>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</si>
  <si>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</si>
  <si>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</si>
  <si>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</si>
  <si>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</si>
  <si>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</si>
  <si>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</si>
  <si>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</si>
  <si>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</si>
  <si>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</si>
  <si>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</si>
  <si>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</si>
  <si>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</si>
  <si>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</si>
  <si>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</si>
  <si>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</si>
  <si>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</si>
  <si>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</si>
  <si>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</si>
  <si>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</si>
  <si>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</si>
  <si>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</si>
  <si>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</si>
  <si>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</si>
  <si>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</si>
  <si>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</si>
  <si>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</si>
  <si>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</si>
  <si>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</si>
  <si>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</si>
  <si>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</si>
  <si>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</si>
  <si>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</si>
  <si>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</si>
  <si>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</si>
  <si>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</si>
  <si>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</si>
  <si>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</si>
  <si>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</si>
  <si>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</si>
  <si>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</si>
  <si>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</si>
  <si>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</si>
  <si>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</si>
  <si>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</si>
  <si>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</si>
  <si>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</si>
  <si>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</si>
  <si>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</si>
  <si>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</si>
  <si>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</si>
  <si>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</si>
  <si>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</si>
  <si>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</si>
  <si>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</si>
  <si>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</si>
  <si>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</si>
  <si>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</si>
  <si>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</si>
  <si>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</si>
  <si>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</si>
  <si>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</si>
  <si>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</si>
  <si>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</si>
  <si>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</si>
  <si>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</si>
  <si>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</si>
  <si>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</si>
  <si>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</si>
  <si>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</si>
  <si>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</si>
  <si>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</si>
  <si>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</si>
  <si>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</si>
  <si>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</si>
  <si>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</si>
  <si>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</si>
  <si>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</si>
  <si>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</si>
  <si>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</si>
  <si>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</si>
  <si>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</si>
  <si>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</si>
  <si>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</si>
  <si>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</si>
  <si>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</si>
  <si>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</si>
  <si>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</si>
  <si>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</si>
  <si>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</si>
  <si>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</si>
  <si>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</si>
  <si>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</si>
  <si>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</si>
  <si>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</si>
  <si>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</si>
  <si>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</si>
  <si>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</si>
  <si>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</si>
  <si>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</si>
  <si>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</si>
  <si>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</si>
  <si>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</si>
  <si>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</si>
  <si>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</si>
  <si>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</si>
  <si>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</si>
  <si>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</si>
  <si>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</si>
  <si>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</si>
  <si>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</si>
  <si>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</si>
  <si>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</si>
  <si>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</si>
  <si>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</si>
  <si>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</si>
  <si>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</si>
  <si>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</si>
  <si>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</si>
  <si>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</si>
  <si>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</si>
  <si>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</si>
  <si>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</si>
  <si>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</si>
  <si>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</si>
  <si>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</si>
  <si>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</si>
  <si>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</si>
  <si>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</si>
  <si>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</si>
  <si>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</si>
  <si>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</si>
  <si>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</si>
  <si>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</si>
  <si>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</si>
  <si>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</si>
  <si>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</si>
  <si>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</si>
  <si>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</si>
  <si>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</si>
  <si>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</si>
  <si>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</si>
  <si>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</si>
  <si>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</si>
  <si>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</si>
  <si>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</si>
  <si>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</si>
  <si>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</si>
  <si>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</si>
  <si>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</si>
  <si>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</si>
  <si>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</si>
  <si>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</si>
  <si>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</si>
  <si>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</si>
  <si>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</si>
  <si>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</si>
  <si>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</si>
  <si>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</si>
  <si>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</si>
  <si>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</si>
  <si>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</si>
  <si>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</si>
  <si>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</si>
  <si>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</si>
  <si>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</si>
  <si>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</si>
  <si>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</si>
  <si>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</si>
  <si>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</si>
  <si>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</si>
  <si>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</si>
  <si>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</si>
  <si>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</si>
  <si>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</si>
  <si>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</si>
  <si>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</si>
  <si>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</si>
  <si>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</si>
  <si>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</si>
  <si>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</si>
  <si>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</si>
  <si>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</si>
  <si>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</si>
  <si>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</si>
  <si>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</si>
  <si>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</si>
  <si>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</si>
  <si>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</si>
  <si>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</si>
  <si>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</si>
  <si>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</si>
  <si>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</si>
  <si>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</si>
  <si>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</si>
  <si>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</si>
  <si>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</si>
  <si>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</si>
  <si>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</si>
  <si>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</si>
  <si>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</si>
  <si>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</si>
  <si>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</si>
  <si>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</si>
  <si>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</si>
  <si>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</si>
  <si>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</si>
  <si>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</si>
  <si>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</si>
  <si>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</si>
  <si>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</si>
  <si>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</si>
  <si>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</si>
  <si>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</si>
  <si>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</si>
  <si>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</si>
  <si>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</si>
  <si>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</si>
  <si>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</si>
  <si>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</si>
  <si>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</si>
  <si>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</si>
  <si>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</si>
  <si>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</si>
  <si>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</si>
  <si>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</si>
  <si>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</si>
  <si>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</si>
  <si>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</si>
  <si>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</si>
  <si>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</si>
  <si>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</si>
  <si>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</si>
  <si>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</si>
  <si>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</si>
  <si>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</si>
  <si>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</si>
  <si>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</si>
  <si>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</si>
  <si>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</si>
  <si>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</si>
  <si>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</si>
  <si>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</si>
  <si>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</si>
  <si>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</si>
  <si>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</si>
  <si>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</si>
  <si>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</si>
  <si>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</si>
  <si>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</si>
  <si>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</si>
  <si>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</si>
  <si>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</si>
  <si>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</si>
  <si>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</si>
  <si>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</si>
  <si>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</si>
  <si>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</si>
  <si>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</si>
  <si>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</si>
  <si>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</si>
  <si>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</si>
  <si>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</si>
  <si>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</si>
  <si>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</si>
  <si>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</si>
  <si>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</si>
  <si>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</si>
  <si>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</si>
  <si>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</si>
  <si>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</si>
  <si>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</si>
  <si>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</si>
  <si>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</si>
  <si>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</si>
  <si>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</si>
  <si>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</si>
  <si>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</si>
  <si>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</si>
  <si>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</si>
  <si>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</si>
  <si>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</si>
  <si>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</si>
  <si>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</si>
  <si>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</si>
  <si>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</si>
  <si>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</si>
  <si>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</si>
  <si>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</si>
  <si>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</si>
  <si>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</si>
  <si>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</si>
  <si>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</si>
  <si>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</si>
  <si>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</si>
  <si>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</si>
  <si>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</si>
  <si>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</si>
  <si>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</si>
  <si>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</si>
  <si>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</si>
  <si>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</si>
  <si>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</si>
  <si>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</si>
  <si>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</si>
  <si>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</si>
  <si>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</si>
  <si>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</si>
  <si>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</si>
  <si>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</si>
  <si>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</si>
  <si>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</si>
  <si>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</si>
  <si>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</si>
  <si>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</si>
  <si>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</si>
  <si>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</si>
  <si>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</si>
  <si>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</si>
  <si>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</si>
  <si>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</si>
  <si>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</si>
  <si>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</si>
  <si>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</si>
  <si>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</si>
  <si>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</si>
  <si>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</si>
  <si>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</si>
  <si>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</si>
  <si>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</si>
  <si>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</si>
  <si>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</si>
  <si>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</si>
  <si>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</si>
  <si>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</si>
  <si>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</si>
  <si>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</si>
  <si>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</si>
  <si>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</si>
  <si>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</si>
  <si>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</si>
  <si>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</si>
  <si>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</si>
  <si>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</si>
  <si>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</si>
  <si>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</si>
  <si>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</si>
  <si>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</si>
  <si>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</si>
  <si>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</si>
  <si>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</si>
  <si>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</si>
  <si>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</si>
  <si>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</si>
  <si>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</si>
  <si>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</si>
  <si>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</si>
  <si>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</si>
  <si>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</si>
  <si>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</si>
  <si>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</si>
  <si>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</si>
  <si>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</si>
  <si>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</si>
  <si>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</si>
  <si>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</si>
  <si>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</si>
  <si>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</si>
  <si>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</si>
  <si>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</si>
  <si>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</si>
  <si>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</si>
  <si>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</si>
  <si>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</si>
  <si>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</si>
  <si>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</si>
  <si>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</si>
  <si>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</si>
  <si>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</si>
  <si>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</si>
  <si>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</si>
  <si>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</si>
  <si>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</si>
  <si>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</si>
  <si>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</si>
  <si>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</si>
  <si>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</si>
  <si>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</si>
  <si>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</si>
  <si>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</si>
  <si>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</si>
  <si>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</si>
  <si>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</si>
  <si>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</si>
  <si>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</si>
  <si>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</si>
  <si>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</si>
  <si>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</si>
  <si>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</si>
  <si>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</si>
  <si>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</si>
  <si>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</si>
  <si>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</si>
  <si>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</si>
  <si>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</si>
  <si>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</si>
  <si>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</si>
  <si>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</si>
  <si>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</si>
  <si>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</si>
  <si>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</si>
  <si>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</si>
  <si>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</si>
  <si>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</si>
  <si>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</si>
  <si>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</si>
  <si>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</si>
  <si>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</si>
  <si>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</si>
  <si>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</si>
  <si>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</si>
  <si>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</si>
  <si>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</si>
  <si>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</si>
  <si>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</si>
  <si>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</si>
  <si>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</si>
  <si>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</si>
  <si>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</si>
  <si>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</si>
  <si>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</si>
  <si>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</si>
  <si>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</si>
  <si>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</si>
  <si>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</si>
  <si>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</si>
  <si>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</si>
  <si>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</si>
  <si>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</si>
  <si>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</si>
  <si>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</si>
  <si>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</si>
  <si>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</si>
  <si>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</si>
  <si>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</si>
  <si>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</si>
  <si>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</si>
  <si>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</si>
  <si>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</si>
  <si>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</si>
  <si>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</si>
  <si>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</si>
  <si>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</si>
  <si>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</si>
  <si>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</si>
  <si>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</si>
  <si>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</si>
  <si>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</si>
  <si>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</si>
  <si>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</si>
  <si>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</si>
  <si>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</si>
  <si>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</si>
  <si>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</si>
  <si>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</si>
  <si>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</si>
  <si>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</si>
  <si>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</si>
  <si>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</si>
  <si>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</si>
  <si>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</si>
  <si>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</si>
  <si>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</si>
  <si>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</si>
  <si>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</si>
  <si>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</si>
  <si>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</si>
  <si>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</si>
  <si>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</si>
  <si>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</si>
  <si>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</si>
  <si>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</si>
  <si>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</si>
  <si>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</si>
  <si>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</si>
  <si>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</si>
  <si>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</si>
  <si>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</si>
  <si>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</si>
  <si>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</si>
  <si>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</si>
  <si>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</si>
  <si>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</si>
  <si>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</si>
  <si>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</si>
  <si>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</si>
  <si>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</si>
  <si>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</si>
  <si>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</si>
  <si>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</si>
  <si>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</si>
  <si>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</si>
  <si>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</si>
  <si>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</si>
  <si>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</si>
  <si>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</si>
  <si>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</si>
  <si>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</si>
  <si>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</si>
  <si>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</si>
  <si>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</si>
  <si>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</si>
  <si>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</si>
  <si>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</si>
  <si>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</si>
  <si>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</si>
  <si>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</si>
  <si>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</si>
  <si>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</si>
  <si>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</si>
  <si>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</si>
  <si>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</si>
  <si>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</si>
  <si>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</si>
  <si>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</si>
  <si>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</si>
  <si>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</si>
  <si>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</si>
  <si>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</si>
  <si>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</si>
  <si>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</si>
  <si>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</si>
  <si>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</si>
  <si>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</si>
  <si>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</si>
  <si>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</si>
  <si>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</si>
  <si>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</si>
  <si>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</si>
  <si>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</si>
  <si>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</si>
  <si>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</si>
  <si>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</si>
  <si>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</si>
  <si>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</si>
  <si>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</si>
  <si>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</si>
  <si>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</si>
  <si>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</si>
  <si>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</si>
  <si>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</si>
  <si>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</si>
  <si>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</si>
  <si>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</si>
  <si>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</si>
  <si>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</si>
  <si>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</si>
  <si>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</si>
  <si>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</si>
  <si>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</si>
  <si>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</si>
  <si>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</si>
  <si>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</si>
  <si>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</si>
  <si>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</si>
  <si>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</si>
  <si>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</si>
  <si>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</si>
  <si>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</si>
  <si>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</si>
  <si>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</si>
  <si>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</si>
  <si>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</si>
  <si>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</si>
  <si>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</si>
  <si>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</si>
  <si>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</si>
  <si>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</si>
  <si>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</si>
  <si>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</si>
  <si>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</si>
  <si>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</si>
  <si>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</si>
  <si>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</si>
  <si>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</si>
  <si>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</si>
  <si>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</si>
  <si>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</si>
  <si>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</si>
  <si>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</si>
  <si>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</si>
  <si>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</si>
  <si>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</si>
  <si>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</si>
  <si>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</si>
  <si>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</si>
  <si>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</si>
  <si>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</si>
  <si>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</si>
  <si>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</si>
  <si>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</si>
  <si>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</si>
  <si>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</si>
  <si>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</si>
  <si>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</si>
  <si>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</si>
  <si>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</si>
  <si>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</si>
  <si>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</si>
  <si>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</si>
  <si>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</si>
  <si>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</si>
  <si>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</si>
  <si>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</si>
  <si>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</si>
  <si>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</si>
  <si>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</si>
  <si>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</si>
  <si>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</si>
  <si>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</si>
  <si>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</si>
  <si>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</si>
  <si>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</si>
  <si>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</si>
  <si>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</si>
  <si>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</si>
  <si>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</si>
  <si>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</si>
  <si>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</si>
  <si>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</si>
  <si>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</si>
  <si>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</si>
  <si>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</si>
  <si>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</si>
  <si>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</si>
  <si>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</si>
  <si>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</si>
  <si>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</si>
  <si>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</si>
  <si>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</si>
  <si>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</si>
  <si>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</si>
  <si>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</si>
  <si>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</si>
  <si>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</si>
  <si>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</si>
  <si>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</si>
  <si>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</si>
  <si>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</si>
  <si>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</si>
  <si>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</si>
  <si>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</si>
  <si>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</si>
  <si>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</si>
  <si>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</si>
  <si>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</si>
  <si>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</si>
  <si>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</si>
  <si>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</si>
  <si>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</si>
  <si>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</si>
  <si>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</si>
  <si>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</si>
  <si>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</si>
  <si>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</si>
  <si>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</si>
  <si>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</si>
  <si>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</si>
  <si>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</si>
  <si>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</si>
  <si>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</si>
  <si>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</si>
  <si>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</si>
  <si>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</si>
  <si>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</si>
  <si>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</si>
  <si>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</si>
  <si>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</si>
  <si>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</si>
  <si>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</si>
  <si>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</si>
  <si>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</si>
  <si>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</si>
  <si>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</si>
  <si>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</si>
  <si>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</si>
  <si>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</si>
  <si>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</si>
  <si>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</si>
  <si>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</si>
  <si>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</si>
  <si>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</si>
  <si>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</si>
  <si>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</si>
  <si>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</si>
  <si>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</si>
  <si>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</si>
  <si>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</si>
  <si>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</si>
  <si>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</si>
  <si>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</si>
  <si>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</si>
  <si>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</si>
  <si>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</si>
  <si>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</si>
  <si>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</si>
  <si>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</si>
  <si>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</si>
  <si>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</si>
  <si>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</si>
  <si>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</si>
  <si>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</si>
  <si>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</si>
  <si>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</si>
  <si>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</si>
  <si>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</si>
  <si>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</si>
  <si>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</si>
  <si>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</si>
  <si>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</si>
  <si>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</si>
  <si>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</si>
  <si>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</si>
  <si>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</si>
  <si>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</si>
  <si>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</si>
  <si>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</si>
  <si>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</si>
  <si>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</si>
  <si>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</si>
  <si>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</si>
  <si>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</si>
  <si>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</si>
  <si>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</si>
  <si>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</si>
  <si>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</si>
  <si>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</si>
  <si>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</si>
  <si>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</si>
  <si>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</si>
  <si>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</si>
  <si>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</si>
  <si>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</si>
  <si>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</si>
  <si>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</si>
  <si>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</si>
  <si>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</si>
  <si>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</si>
  <si>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</si>
  <si>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</si>
  <si>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</si>
  <si>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</si>
  <si>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</si>
  <si>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</si>
  <si>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</si>
  <si>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</si>
  <si>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</si>
  <si>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</si>
  <si>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</si>
  <si>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</si>
  <si>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</si>
  <si>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</si>
  <si>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</si>
  <si>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</si>
  <si>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</si>
  <si>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</si>
  <si>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</si>
  <si>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</si>
  <si>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</si>
  <si>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</si>
  <si>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</si>
  <si>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</si>
  <si>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</si>
  <si>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</si>
  <si>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</si>
  <si>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</si>
  <si>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</si>
  <si>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</si>
  <si>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</si>
  <si>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</si>
  <si>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</si>
  <si>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</si>
  <si>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</si>
  <si>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</si>
  <si>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</si>
  <si>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</si>
  <si>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</si>
  <si>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</si>
  <si>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</si>
  <si>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</si>
  <si>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</si>
  <si>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</si>
  <si>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</si>
  <si>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</si>
  <si>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</si>
  <si>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</si>
  <si>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</si>
  <si>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</si>
  <si>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</si>
  <si>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</si>
  <si>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</si>
  <si>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</si>
  <si>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</si>
  <si>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</si>
  <si>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</si>
  <si>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</si>
  <si>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</si>
  <si>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</si>
  <si>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</si>
  <si>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</si>
  <si>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</si>
  <si>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</si>
  <si>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</si>
  <si>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</si>
  <si>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</si>
  <si>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</si>
  <si>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</si>
  <si>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</si>
  <si>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</si>
  <si>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</si>
  <si>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</si>
  <si>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</si>
  <si>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</si>
  <si>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</si>
  <si>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</si>
  <si>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</si>
  <si>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</si>
  <si>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</si>
  <si>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</si>
  <si>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</si>
  <si>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</si>
  <si>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</si>
  <si>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</si>
  <si>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</si>
  <si>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</si>
  <si>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</si>
  <si>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</si>
  <si>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</si>
  <si>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</si>
  <si>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</si>
  <si>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</si>
  <si>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</si>
  <si>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</si>
  <si>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</si>
  <si>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</si>
  <si>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</si>
  <si>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</si>
  <si>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</si>
  <si>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</si>
  <si>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</si>
  <si>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</si>
  <si>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</si>
  <si>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</si>
  <si>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</si>
  <si>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</si>
  <si>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</si>
  <si>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</si>
  <si>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</si>
  <si>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</si>
  <si>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</si>
  <si>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</si>
  <si>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</si>
  <si>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</si>
  <si>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</si>
  <si>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</si>
  <si>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</si>
  <si>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</si>
  <si>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</si>
  <si>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</si>
  <si>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</si>
  <si>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</si>
  <si>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</si>
  <si>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</si>
  <si>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</si>
  <si>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</si>
  <si>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</si>
  <si>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</si>
  <si>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</si>
  <si>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</si>
  <si>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</si>
  <si>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</si>
  <si>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</si>
  <si>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</si>
  <si>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</si>
  <si>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</si>
  <si>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</si>
  <si>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</si>
  <si>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</si>
  <si>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</si>
  <si>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</si>
  <si>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</si>
  <si>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</si>
  <si>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</si>
  <si>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</si>
  <si>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</si>
  <si>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</si>
  <si>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</si>
  <si>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</si>
  <si>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</si>
  <si>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</si>
  <si>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</si>
  <si>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</si>
  <si>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</si>
  <si>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</si>
  <si>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</si>
  <si>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</si>
  <si>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</si>
  <si>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</si>
  <si>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</si>
  <si>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</si>
  <si>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</si>
  <si>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</si>
  <si>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</si>
  <si>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</si>
  <si>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</si>
  <si>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</si>
  <si>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</si>
  <si>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</si>
  <si>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</si>
  <si>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</si>
  <si>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</si>
  <si>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</si>
  <si>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</si>
  <si>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</si>
  <si>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</si>
  <si>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</si>
  <si>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</si>
  <si>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</si>
  <si>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</si>
  <si>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</si>
  <si>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</si>
  <si>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</si>
  <si>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</si>
  <si>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</si>
  <si>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</si>
  <si>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</si>
  <si>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</si>
  <si>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</si>
  <si>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</si>
  <si>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</si>
  <si>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</si>
  <si>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</si>
  <si>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</si>
  <si>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</si>
  <si>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</si>
  <si>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</si>
  <si>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</si>
  <si>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</si>
  <si>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</si>
  <si>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</si>
  <si>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</si>
  <si>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</si>
  <si>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</si>
  <si>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</si>
  <si>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</si>
  <si>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</si>
  <si>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</si>
  <si>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</si>
  <si>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</si>
  <si>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</si>
  <si>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</si>
  <si>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</si>
  <si>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</si>
  <si>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</si>
  <si>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</si>
  <si>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</si>
  <si>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</si>
  <si>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</si>
  <si>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</si>
  <si>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</si>
  <si>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</si>
  <si>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</si>
  <si>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</si>
  <si>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</si>
  <si>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</si>
  <si>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</si>
  <si>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</si>
  <si>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</si>
  <si>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</si>
  <si>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</si>
  <si>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</si>
  <si>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</si>
  <si>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</si>
  <si>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</si>
  <si>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</si>
  <si>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</si>
  <si>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</si>
  <si>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</si>
  <si>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</si>
  <si>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</si>
  <si>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</si>
  <si>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</si>
  <si>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</si>
  <si>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</si>
  <si>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</si>
  <si>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</si>
  <si>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</si>
  <si>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</si>
  <si>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</si>
  <si>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</si>
  <si>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</si>
  <si>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</si>
  <si>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</si>
  <si>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</si>
  <si>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</si>
  <si>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</si>
  <si>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</si>
  <si>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</si>
  <si>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</si>
  <si>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</si>
  <si>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</si>
  <si>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</si>
  <si>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</si>
  <si>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</si>
  <si>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</si>
  <si>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</si>
  <si>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</si>
  <si>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</si>
  <si>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</si>
  <si>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</si>
  <si>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</si>
  <si>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</si>
  <si>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</si>
  <si>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</si>
  <si>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</si>
  <si>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</si>
  <si>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</si>
  <si>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</si>
  <si>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</si>
  <si>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</si>
  <si>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</si>
  <si>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</si>
  <si>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</si>
  <si>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</si>
  <si>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</si>
  <si>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</si>
  <si>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</si>
  <si>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</si>
  <si>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</si>
  <si>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</si>
  <si>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</si>
  <si>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</si>
  <si>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</si>
  <si>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</si>
  <si>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</si>
  <si>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</si>
  <si>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</si>
  <si>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</si>
  <si>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</si>
  <si>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</si>
  <si>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</si>
  <si>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</si>
  <si>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</si>
  <si>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</si>
  <si>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</si>
  <si>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</si>
  <si>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</si>
  <si>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</si>
  <si>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</si>
  <si>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</si>
  <si>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</si>
  <si>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</si>
  <si>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</si>
  <si>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</si>
  <si>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</si>
  <si>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</si>
  <si>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</si>
  <si>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</si>
  <si>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</si>
  <si>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</si>
  <si>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</si>
  <si>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</si>
  <si>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</si>
  <si>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</si>
  <si>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</si>
  <si>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</si>
  <si>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</si>
  <si>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</si>
  <si>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</si>
  <si>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</si>
  <si>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</si>
  <si>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</si>
  <si>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</si>
  <si>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</si>
  <si>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</si>
  <si>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</si>
  <si>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</si>
  <si>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</si>
  <si>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</si>
  <si>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</si>
  <si>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</si>
  <si>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</si>
  <si>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</si>
  <si>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</si>
  <si>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</si>
  <si>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</si>
  <si>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</si>
  <si>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</si>
  <si>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</si>
  <si>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</si>
  <si>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</si>
  <si>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</si>
  <si>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</si>
  <si>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</si>
  <si>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</si>
  <si>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</si>
  <si>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</si>
  <si>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</si>
  <si>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</si>
  <si>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</si>
  <si>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</si>
  <si>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</si>
  <si>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</si>
  <si>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</si>
  <si>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</si>
  <si>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</si>
  <si>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</si>
  <si>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</si>
  <si>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</si>
  <si>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</si>
  <si>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</si>
  <si>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</si>
  <si>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</si>
  <si>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</si>
  <si>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</si>
  <si>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</si>
  <si>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</si>
  <si>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</si>
  <si>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</si>
  <si>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</si>
  <si>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</si>
  <si>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</si>
  <si>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</si>
  <si>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</si>
  <si>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</si>
  <si>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</si>
  <si>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</si>
  <si>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</si>
  <si>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</si>
  <si>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</si>
  <si>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</si>
  <si>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</si>
  <si>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</si>
  <si>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</si>
  <si>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</si>
  <si>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</si>
  <si>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</si>
  <si>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</si>
  <si>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</si>
  <si>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</si>
  <si>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</si>
  <si>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</si>
  <si>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</si>
  <si>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</si>
  <si>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</si>
  <si>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</si>
  <si>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</si>
  <si>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</si>
  <si>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</si>
  <si>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</si>
  <si>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</si>
  <si>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</si>
  <si>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</si>
  <si>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</si>
  <si>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</si>
  <si>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</si>
  <si>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</si>
  <si>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</si>
  <si>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</si>
  <si>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</si>
  <si>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</si>
  <si>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</si>
  <si>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</si>
  <si>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</si>
  <si>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</si>
  <si>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</si>
  <si>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</si>
  <si>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</si>
  <si>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</si>
  <si>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</si>
  <si>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</si>
  <si>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</si>
  <si>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</si>
  <si>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</si>
  <si>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</si>
  <si>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</si>
  <si>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</si>
  <si>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</si>
  <si>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</si>
  <si>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</si>
  <si>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</si>
  <si>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</si>
  <si>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</si>
  <si>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</si>
  <si>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</si>
  <si>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</si>
  <si>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</si>
  <si>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</si>
  <si>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</si>
  <si>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</si>
  <si>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</si>
  <si>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</si>
  <si>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</si>
  <si>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</si>
  <si>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</si>
  <si>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</si>
  <si>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</si>
  <si>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</si>
  <si>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</si>
  <si>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</si>
  <si>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</si>
  <si>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</si>
  <si>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</si>
  <si>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</si>
  <si>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</si>
  <si>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</si>
  <si>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</si>
  <si>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</si>
  <si>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</si>
  <si>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</si>
  <si>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</si>
  <si>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</si>
  <si>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</si>
  <si>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</si>
  <si>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</si>
  <si>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</si>
  <si>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</si>
  <si>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</si>
  <si>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</si>
  <si>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</si>
  <si>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</si>
  <si>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</si>
  <si>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</si>
  <si>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</si>
  <si>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</si>
  <si>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</si>
  <si>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</si>
  <si>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</si>
  <si>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</si>
  <si>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</si>
  <si>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</si>
  <si>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</si>
  <si>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</si>
  <si>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</si>
  <si>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</si>
  <si>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</si>
  <si>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</si>
  <si>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</si>
  <si>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</si>
  <si>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</si>
  <si>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</si>
  <si>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</si>
  <si>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</si>
  <si>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</si>
  <si>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</si>
  <si>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</si>
  <si>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</si>
  <si>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</si>
  <si>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</si>
  <si>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</si>
  <si>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</si>
  <si>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</si>
  <si>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</si>
  <si>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</si>
  <si>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</si>
  <si>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</si>
  <si>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</si>
  <si>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</si>
  <si>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</si>
  <si>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</si>
  <si>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</si>
  <si>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</si>
  <si>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</si>
  <si>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</si>
  <si>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</si>
  <si>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</si>
  <si>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</si>
  <si>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</si>
  <si>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</si>
  <si>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</si>
  <si>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</si>
  <si>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</si>
  <si>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</si>
  <si>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</si>
  <si>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</si>
  <si>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</si>
  <si>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</si>
  <si>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</si>
  <si>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</si>
  <si>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</si>
  <si>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</si>
  <si>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</si>
  <si>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</si>
  <si>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</si>
  <si>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</si>
  <si>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</si>
  <si>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</si>
  <si>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</si>
  <si>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</si>
  <si>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</si>
  <si>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</si>
  <si>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</si>
  <si>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</si>
  <si>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</si>
  <si>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</si>
  <si>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</si>
  <si>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</si>
  <si>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</si>
  <si>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</si>
  <si>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</si>
  <si>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</si>
  <si>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</si>
  <si>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</si>
  <si>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</si>
  <si>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</si>
  <si>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</si>
  <si>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</si>
  <si>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</si>
  <si>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</si>
  <si>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</si>
  <si>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</si>
  <si>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</si>
  <si>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</si>
  <si>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</si>
  <si>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</si>
  <si>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</si>
  <si>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</si>
  <si>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</si>
  <si>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</si>
  <si>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</si>
  <si>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</si>
  <si>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</si>
  <si>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</si>
  <si>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</si>
  <si>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</si>
  <si>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</si>
  <si>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</si>
  <si>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</si>
  <si>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</si>
  <si>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</si>
  <si>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</si>
  <si>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</si>
  <si>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</si>
  <si>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</si>
  <si>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</si>
  <si>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</si>
  <si>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</si>
  <si>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</si>
  <si>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</si>
  <si>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</si>
  <si>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</si>
  <si>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</si>
  <si>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</si>
  <si>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</si>
  <si>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</si>
  <si>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</si>
  <si>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</si>
  <si>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</si>
  <si>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</si>
  <si>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</si>
  <si>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</si>
  <si>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</si>
  <si>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</si>
  <si>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</si>
  <si>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</si>
  <si>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</si>
  <si>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</si>
  <si>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</si>
  <si>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</si>
  <si>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</si>
  <si>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</si>
  <si>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</si>
  <si>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</si>
  <si>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</si>
  <si>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</si>
  <si>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</si>
  <si>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</si>
  <si>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</si>
  <si>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</si>
  <si>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</si>
  <si>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</si>
  <si>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</si>
  <si>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</si>
  <si>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</si>
  <si>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</si>
  <si>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</si>
  <si>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</si>
  <si>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</si>
  <si>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</si>
  <si>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</si>
  <si>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</si>
  <si>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</si>
  <si>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</si>
  <si>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</si>
  <si>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</si>
  <si>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</si>
  <si>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</si>
  <si>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</si>
  <si>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</si>
  <si>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</si>
  <si>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</si>
  <si>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</si>
  <si>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</si>
  <si>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</si>
  <si>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</si>
  <si>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</si>
  <si>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</si>
  <si>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</si>
  <si>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</si>
  <si>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</si>
  <si>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</si>
  <si>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</si>
  <si>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</si>
  <si>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</si>
  <si>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</si>
  <si>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</si>
  <si>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</si>
  <si>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</si>
  <si>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</si>
  <si>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</si>
  <si>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</si>
  <si>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</si>
  <si>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</si>
  <si>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</si>
  <si>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</si>
  <si>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</si>
  <si>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</si>
  <si>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</si>
  <si>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</si>
  <si>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</si>
  <si>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</si>
  <si>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</si>
  <si>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</si>
  <si>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</si>
  <si>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</si>
  <si>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</si>
  <si>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</si>
  <si>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</si>
  <si>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</si>
  <si>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</si>
  <si>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</si>
  <si>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</si>
  <si>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</si>
  <si>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</si>
  <si>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</si>
  <si>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</si>
  <si>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</si>
  <si>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</si>
  <si>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</si>
  <si>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</si>
  <si>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</si>
  <si>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</si>
  <si>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</si>
  <si>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</si>
  <si>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</si>
  <si>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</si>
  <si>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</si>
  <si>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</si>
  <si>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</si>
  <si>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</si>
  <si>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</si>
  <si>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</si>
  <si>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</si>
  <si>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</si>
  <si>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</si>
  <si>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</si>
  <si>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</si>
  <si>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</si>
  <si>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</si>
  <si>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</si>
  <si>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</si>
  <si>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</si>
  <si>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</si>
  <si>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</si>
  <si>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</si>
  <si>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</si>
  <si>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</si>
  <si>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</si>
  <si>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</si>
  <si>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</si>
  <si>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</si>
  <si>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</si>
  <si>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</si>
  <si>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</si>
  <si>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</si>
  <si>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</si>
  <si>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</si>
  <si>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</si>
  <si>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</si>
  <si>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</si>
  <si>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</si>
  <si>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</si>
  <si>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</si>
  <si>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</si>
  <si>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</si>
  <si>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</si>
  <si>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</si>
  <si>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</si>
  <si>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</si>
  <si>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</si>
  <si>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</si>
  <si>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</si>
  <si>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</si>
  <si>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</si>
  <si>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</si>
  <si>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</si>
  <si>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</si>
  <si>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</si>
  <si>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</si>
  <si>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</si>
  <si>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</si>
  <si>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</si>
  <si>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</si>
  <si>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</si>
  <si>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</si>
  <si>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</si>
  <si>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</si>
  <si>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</si>
  <si>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</si>
  <si>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</si>
  <si>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</si>
  <si>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</si>
  <si>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</si>
  <si>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</si>
  <si>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</si>
  <si>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</si>
  <si>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</si>
  <si>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</si>
  <si>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</si>
  <si>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</si>
  <si>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</si>
  <si>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</si>
  <si>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</si>
  <si>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</si>
  <si>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</si>
  <si>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</si>
  <si>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</si>
  <si>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</si>
  <si>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</si>
  <si>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</si>
  <si>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</si>
  <si>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</si>
  <si>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</si>
  <si>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</si>
  <si>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</si>
  <si>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</si>
  <si>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</si>
  <si>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</si>
  <si>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</si>
  <si>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</si>
  <si>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</si>
  <si>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</si>
  <si>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</si>
  <si>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</si>
  <si>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</si>
  <si>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</si>
  <si>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</si>
  <si>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</si>
  <si>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</si>
  <si>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</si>
  <si>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</si>
  <si>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</si>
  <si>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</si>
  <si>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</si>
  <si>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</si>
  <si>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</si>
  <si>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</si>
  <si>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</si>
  <si>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</si>
  <si>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</si>
  <si>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</si>
  <si>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</si>
  <si>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</si>
  <si>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</si>
  <si>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</si>
  <si>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</si>
  <si>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</si>
  <si>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</si>
  <si>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</si>
  <si>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</si>
  <si>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</si>
  <si>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</si>
  <si>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</si>
  <si>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</si>
  <si>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</si>
  <si>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</si>
  <si>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</si>
  <si>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</si>
  <si>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</si>
  <si>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</si>
  <si>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</si>
  <si>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</si>
  <si>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</si>
  <si>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</si>
  <si>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</si>
  <si>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</si>
  <si>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</si>
  <si>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</si>
  <si>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</si>
  <si>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</si>
  <si>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</si>
  <si>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</si>
  <si>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</si>
  <si>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</si>
  <si>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</si>
  <si>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</si>
  <si>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</si>
  <si>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</si>
  <si>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</si>
  <si>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</si>
  <si>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</si>
  <si>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</si>
  <si>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</si>
  <si>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</si>
  <si>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</si>
  <si>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</si>
  <si>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</si>
  <si>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</si>
  <si>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</si>
  <si>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</si>
  <si>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</si>
  <si>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</si>
  <si>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</si>
  <si>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</si>
  <si>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</si>
  <si>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</si>
  <si>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</si>
  <si>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</si>
  <si>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</si>
  <si>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</si>
  <si>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</si>
  <si>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</si>
  <si>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</si>
  <si>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</si>
  <si>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</si>
  <si>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</si>
  <si>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</si>
  <si>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</si>
  <si>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</si>
  <si>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</si>
  <si>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</si>
  <si>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</si>
  <si>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</si>
  <si>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</si>
  <si>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</si>
  <si>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</si>
  <si>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</si>
  <si>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</si>
  <si>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</si>
  <si>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</si>
  <si>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</si>
  <si>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</si>
  <si>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</si>
  <si>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</si>
  <si>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</si>
  <si>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</si>
  <si>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</si>
  <si>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</si>
  <si>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</si>
  <si>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</si>
  <si>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</si>
  <si>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</si>
  <si>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</si>
  <si>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</si>
  <si>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</si>
  <si>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</si>
  <si>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</si>
  <si>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</si>
  <si>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</si>
  <si>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</si>
  <si>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</si>
  <si>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</si>
  <si>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</si>
  <si>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</si>
  <si>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</si>
  <si>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</si>
  <si>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</si>
  <si>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</si>
  <si>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</si>
  <si>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</si>
  <si>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</si>
  <si>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</si>
  <si>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</si>
  <si>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</si>
  <si>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</si>
  <si>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</si>
  <si>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</si>
  <si>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</si>
  <si>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</si>
  <si>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</si>
  <si>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</si>
  <si>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</si>
  <si>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</si>
  <si>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</si>
  <si>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</si>
  <si>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</si>
  <si>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</si>
  <si>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</si>
  <si>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</si>
  <si>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</si>
  <si>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</si>
  <si>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</si>
  <si>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</si>
  <si>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</si>
  <si>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</si>
  <si>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</si>
  <si>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</si>
  <si>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</si>
  <si>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</si>
  <si>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</si>
  <si>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</si>
  <si>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</si>
  <si>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</si>
  <si>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</si>
  <si>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</si>
  <si>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</si>
  <si>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</si>
  <si>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</si>
  <si>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</si>
  <si>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</si>
  <si>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</si>
  <si>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</si>
  <si>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</si>
  <si>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</si>
  <si>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</si>
  <si>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</si>
  <si>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</si>
  <si>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</si>
  <si>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</si>
  <si>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</si>
  <si>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</si>
  <si>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</si>
  <si>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</si>
  <si>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</si>
  <si>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</si>
  <si>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</si>
  <si>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</si>
  <si>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</si>
  <si>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</si>
  <si>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</si>
  <si>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</si>
  <si>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</si>
  <si>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</si>
  <si>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</si>
  <si>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</si>
  <si>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</si>
  <si>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</si>
  <si>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</si>
  <si>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</si>
  <si>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</si>
  <si>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</si>
  <si>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</si>
  <si>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</si>
  <si>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</si>
  <si>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</si>
  <si>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</si>
  <si>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</si>
  <si>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</si>
  <si>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</si>
  <si>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</si>
  <si>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</si>
  <si>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</si>
  <si>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</si>
  <si>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</si>
  <si>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</si>
  <si>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</si>
  <si>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</si>
  <si>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</si>
  <si>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</si>
  <si>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</si>
  <si>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</si>
  <si>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</si>
  <si>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</si>
  <si>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</si>
  <si>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</si>
  <si>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</si>
  <si>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</si>
  <si>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</si>
  <si>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</si>
  <si>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</si>
  <si>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</si>
  <si>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</si>
  <si>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</si>
  <si>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</si>
  <si>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</si>
  <si>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</si>
  <si>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</si>
  <si>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</si>
  <si>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</si>
  <si>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</si>
  <si>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</si>
  <si>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</si>
  <si>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</si>
  <si>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</si>
  <si>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</si>
  <si>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</si>
  <si>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</si>
  <si>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</si>
  <si>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</si>
  <si>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</si>
  <si>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</si>
  <si>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</si>
  <si>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</si>
  <si>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</si>
  <si>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</si>
  <si>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</si>
  <si>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</si>
  <si>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</si>
  <si>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</si>
  <si>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</si>
  <si>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</si>
  <si>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</si>
  <si>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</si>
  <si>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</si>
  <si>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</si>
  <si>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</si>
  <si>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</si>
  <si>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</si>
  <si>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</si>
  <si>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</si>
  <si>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</si>
  <si>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</si>
  <si>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</si>
  <si>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</si>
  <si>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</si>
  <si>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</si>
  <si>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</si>
  <si>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</si>
  <si>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</si>
  <si>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</si>
  <si>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</si>
  <si>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</si>
  <si>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</si>
  <si>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</si>
  <si>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</si>
  <si>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</si>
  <si>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</si>
  <si>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</si>
  <si>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</si>
  <si>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</si>
  <si>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</si>
  <si>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</si>
  <si>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</si>
  <si>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</si>
  <si>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</si>
  <si>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</si>
  <si>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</si>
  <si>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</si>
  <si>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</si>
  <si>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</si>
  <si>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</si>
  <si>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</si>
  <si>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</si>
  <si>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</si>
  <si>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</si>
  <si>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</si>
  <si>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</si>
  <si>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</si>
  <si>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</si>
  <si>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</si>
  <si>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</si>
  <si>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</si>
  <si>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</si>
  <si>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</si>
  <si>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</si>
  <si>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</si>
  <si>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</si>
  <si>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</si>
  <si>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</si>
  <si>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</si>
  <si>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</si>
  <si>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</si>
  <si>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</si>
  <si>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</si>
  <si>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</si>
  <si>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</si>
  <si>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</si>
  <si>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</si>
  <si>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</si>
  <si>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</si>
  <si>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</si>
  <si>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</si>
  <si>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</si>
  <si>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</si>
  <si>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</si>
  <si>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</si>
  <si>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</si>
  <si>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</si>
  <si>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</si>
  <si>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</si>
  <si>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</si>
  <si>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</si>
  <si>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</si>
  <si>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</si>
  <si>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</si>
  <si>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</si>
  <si>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</si>
  <si>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</si>
  <si>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</si>
  <si>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</si>
  <si>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</si>
  <si>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</si>
  <si>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</si>
  <si>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</si>
  <si>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</si>
  <si>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</si>
  <si>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</si>
  <si>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</si>
  <si>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</si>
  <si>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</si>
  <si>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</si>
  <si>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</si>
  <si>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</si>
  <si>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</si>
  <si>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</si>
  <si>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</si>
  <si>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</si>
  <si>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</si>
  <si>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</si>
  <si>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</si>
  <si>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</si>
  <si>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</si>
  <si>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</si>
  <si>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</si>
  <si>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</si>
  <si>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</si>
  <si>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</si>
  <si>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</si>
  <si>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</si>
  <si>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</si>
  <si>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</si>
  <si>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</si>
  <si>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</si>
  <si>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</si>
  <si>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</si>
  <si>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</si>
  <si>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</si>
  <si>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</si>
  <si>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</si>
  <si>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</si>
  <si>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</si>
  <si>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</si>
  <si>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</si>
  <si>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</si>
  <si>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</si>
  <si>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</si>
  <si>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</si>
  <si>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</si>
  <si>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</si>
  <si>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</si>
  <si>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</si>
  <si>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</si>
  <si>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</si>
  <si>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</si>
  <si>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</si>
  <si>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</si>
  <si>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</si>
  <si>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</si>
  <si>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</si>
  <si>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</si>
  <si>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</si>
  <si>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</si>
  <si>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</si>
  <si>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</si>
  <si>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</si>
  <si>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</si>
  <si>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</si>
  <si>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</si>
  <si>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</si>
  <si>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</si>
  <si>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</si>
  <si>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</si>
  <si>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</si>
  <si>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</si>
  <si>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</si>
  <si>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</si>
  <si>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</si>
  <si>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</si>
  <si>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</si>
  <si>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</si>
  <si>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</si>
  <si>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</si>
  <si>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</si>
  <si>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</si>
  <si>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</si>
  <si>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</si>
  <si>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</si>
  <si>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</si>
  <si>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</si>
  <si>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</si>
  <si>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</si>
  <si>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</si>
  <si>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</si>
  <si>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</si>
  <si>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</si>
  <si>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</si>
  <si>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</si>
  <si>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</si>
  <si>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</si>
  <si>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</si>
  <si>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</si>
  <si>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</si>
  <si>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</si>
  <si>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</si>
  <si>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</si>
  <si>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</si>
  <si>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</si>
  <si>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</si>
  <si>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</si>
  <si>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</si>
  <si>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</si>
  <si>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</si>
  <si>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</si>
  <si>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</si>
  <si>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</si>
  <si>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</si>
  <si>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</si>
  <si>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</si>
  <si>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</si>
  <si>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</si>
  <si>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</si>
  <si>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</si>
  <si>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</si>
  <si>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</si>
  <si>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</si>
  <si>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</si>
  <si>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</si>
  <si>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</si>
  <si>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</si>
  <si>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</si>
  <si>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</si>
  <si>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</si>
  <si>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</si>
  <si>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</si>
  <si>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</si>
  <si>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</si>
  <si>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</si>
  <si>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</si>
  <si>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</si>
  <si>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</si>
  <si>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</si>
  <si>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</si>
  <si>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</si>
  <si>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</si>
  <si>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</si>
  <si>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</si>
  <si>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</si>
  <si>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</si>
  <si>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</si>
  <si>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</si>
  <si>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</si>
  <si>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</si>
  <si>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</si>
  <si>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</si>
  <si>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</si>
  <si>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</si>
  <si>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</si>
  <si>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</si>
  <si>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</si>
  <si>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</si>
  <si>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</si>
  <si>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</si>
  <si>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</si>
  <si>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</si>
  <si>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</si>
  <si>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</si>
  <si>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</si>
  <si>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</si>
  <si>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</si>
  <si>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</si>
  <si>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</si>
  <si>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</si>
  <si>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</si>
  <si>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</si>
  <si>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</si>
  <si>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</si>
  <si>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</si>
  <si>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</si>
  <si>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</si>
  <si>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</si>
  <si>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</si>
  <si>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</si>
  <si>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</si>
  <si>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</si>
  <si>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</si>
  <si>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</si>
  <si>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</si>
  <si>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</si>
  <si>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</si>
  <si>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</si>
  <si>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</si>
  <si>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</si>
  <si>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</si>
  <si>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</si>
  <si>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</si>
  <si>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</si>
  <si>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</si>
  <si>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</si>
  <si>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</si>
  <si>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</si>
  <si>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</si>
  <si>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</si>
  <si>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</si>
  <si>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</si>
  <si>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</si>
  <si>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</si>
  <si>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</si>
  <si>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</si>
  <si>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</si>
  <si>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</si>
  <si>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</si>
  <si>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</si>
  <si>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</si>
  <si>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</si>
  <si>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</si>
  <si>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</si>
  <si>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</si>
  <si>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</si>
  <si>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</si>
  <si>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</si>
  <si>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</si>
  <si>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</si>
  <si>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</si>
  <si>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</si>
  <si>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</si>
  <si>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</si>
  <si>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</si>
  <si>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</si>
  <si>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</si>
  <si>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</si>
  <si>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</si>
  <si>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</si>
  <si>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</si>
  <si>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</si>
  <si>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</si>
  <si>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</si>
  <si>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</si>
  <si>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</si>
  <si>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</si>
  <si>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</si>
  <si>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</si>
  <si>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</si>
  <si>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</si>
  <si>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</si>
  <si>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</si>
  <si>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</si>
  <si>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</si>
  <si>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</si>
  <si>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</si>
  <si>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</si>
  <si>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</si>
  <si>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</si>
  <si>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</si>
  <si>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</si>
  <si>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</si>
  <si>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</si>
  <si>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</si>
  <si>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</si>
  <si>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</si>
  <si>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</si>
  <si>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</si>
  <si>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</si>
  <si>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</si>
  <si>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</si>
  <si>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</si>
  <si>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</si>
  <si>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</si>
  <si>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</si>
  <si>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</si>
  <si>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</si>
  <si>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</si>
  <si>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</si>
  <si>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</si>
  <si>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</si>
  <si>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</si>
  <si>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</si>
  <si>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</si>
  <si>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</si>
  <si>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</si>
  <si>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</si>
  <si>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</si>
  <si>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</si>
  <si>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</si>
  <si>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</si>
  <si>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</si>
  <si>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</si>
  <si>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</si>
  <si>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</si>
  <si>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</si>
  <si>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</si>
  <si>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</si>
  <si>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</si>
  <si>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</si>
  <si>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</si>
  <si>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</si>
  <si>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</si>
  <si>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</si>
  <si>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</si>
  <si>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</si>
  <si>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</si>
  <si>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</si>
  <si>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</si>
  <si>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</si>
  <si>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</si>
  <si>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</si>
  <si>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</si>
  <si>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</si>
  <si>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</si>
  <si>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</si>
  <si>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</si>
  <si>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</si>
  <si>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</si>
  <si>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</si>
  <si>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</si>
  <si>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</si>
  <si>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</si>
  <si>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</si>
  <si>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</si>
  <si>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</si>
  <si>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</si>
  <si>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</si>
  <si>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</si>
  <si>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</si>
  <si>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</si>
  <si>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</si>
  <si>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</si>
  <si>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</si>
  <si>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</si>
  <si>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</si>
  <si>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</si>
  <si>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</si>
  <si>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</si>
  <si>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</si>
  <si>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</si>
  <si>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</si>
  <si>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</si>
  <si>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</si>
  <si>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</si>
  <si>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</si>
  <si>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</si>
  <si>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</si>
  <si>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</si>
  <si>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</si>
  <si>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</si>
  <si>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</si>
  <si>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</si>
  <si>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</si>
  <si>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</si>
  <si>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</si>
  <si>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</si>
  <si>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</si>
  <si>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</si>
  <si>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</si>
  <si>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</si>
  <si>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</si>
  <si>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</si>
  <si>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</si>
  <si>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</si>
  <si>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</si>
  <si>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</si>
  <si>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</si>
  <si>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</si>
  <si>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</si>
  <si>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</si>
  <si>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</si>
  <si>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</si>
  <si>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</si>
  <si>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</si>
  <si>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</si>
  <si>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</si>
  <si>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</si>
  <si>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</si>
  <si>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</si>
  <si>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</si>
  <si>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</si>
  <si>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</si>
  <si>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</si>
  <si>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</si>
  <si>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</si>
  <si>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</si>
  <si>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</si>
  <si>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</si>
  <si>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</si>
  <si>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</si>
  <si>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</si>
  <si>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</si>
  <si>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</si>
  <si>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</si>
  <si>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</si>
  <si>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</si>
  <si>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</si>
  <si>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</si>
  <si>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</si>
  <si>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</si>
  <si>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</si>
  <si>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</si>
  <si>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</si>
  <si>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</si>
  <si>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</si>
  <si>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</si>
  <si>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</si>
  <si>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</si>
  <si>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</si>
  <si>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</si>
  <si>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</si>
  <si>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</si>
  <si>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</si>
  <si>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</si>
  <si>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</si>
  <si>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</si>
  <si>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</si>
  <si>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</si>
  <si>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</si>
  <si>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</si>
  <si>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</si>
  <si>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</si>
  <si>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</si>
  <si>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</si>
  <si>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</si>
  <si>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</si>
  <si>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</si>
  <si>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</si>
  <si>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</si>
  <si>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</si>
  <si>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</si>
  <si>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</si>
  <si>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</si>
  <si>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</si>
  <si>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</si>
  <si>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</si>
  <si>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</si>
  <si>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</si>
  <si>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</si>
  <si>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</si>
  <si>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</si>
  <si>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</si>
  <si>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</si>
  <si>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</si>
  <si>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</si>
  <si>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</si>
  <si>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</si>
  <si>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</si>
  <si>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</si>
  <si>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</si>
  <si>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</si>
  <si>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</si>
  <si>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</si>
  <si>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</si>
  <si>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</si>
  <si>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</si>
  <si>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</si>
  <si>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</si>
  <si>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</si>
  <si>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</si>
  <si>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</si>
  <si>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</si>
  <si>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</si>
  <si>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</si>
  <si>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</si>
  <si>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</si>
  <si>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</si>
  <si>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</si>
  <si>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</si>
  <si>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</si>
  <si>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</si>
  <si>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</si>
  <si>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</si>
  <si>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</si>
  <si>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</si>
  <si>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</si>
  <si>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</si>
  <si>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</si>
  <si>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</si>
  <si>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</si>
  <si>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</si>
  <si>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</si>
  <si>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</si>
  <si>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</si>
  <si>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</si>
  <si>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</si>
  <si>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</si>
  <si>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</si>
  <si>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</si>
  <si>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</si>
  <si>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</si>
  <si>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</si>
  <si>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</si>
  <si>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</si>
  <si>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</si>
  <si>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</si>
  <si>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</si>
  <si>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</si>
  <si>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</si>
  <si>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</si>
  <si>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</si>
  <si>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</si>
  <si>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</si>
  <si>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</si>
  <si>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</si>
  <si>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</si>
  <si>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</si>
  <si>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</si>
  <si>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</si>
  <si>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</si>
  <si>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</si>
  <si>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</si>
  <si>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</si>
  <si>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</si>
  <si>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</si>
  <si>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</si>
  <si>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</si>
  <si>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</si>
  <si>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</si>
  <si>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</si>
  <si>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</si>
  <si>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</si>
  <si>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</si>
  <si>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</si>
  <si>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</si>
  <si>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</si>
  <si>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</si>
  <si>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</si>
  <si>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</si>
  <si>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</si>
  <si>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</si>
  <si>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</si>
  <si>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</si>
  <si>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</si>
  <si>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</si>
  <si>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</si>
  <si>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</si>
  <si>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</si>
  <si>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</si>
  <si>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</si>
  <si>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</si>
  <si>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</si>
  <si>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</si>
  <si>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</si>
  <si>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</si>
  <si>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</si>
  <si>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</si>
  <si>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</si>
  <si>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</si>
  <si>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</si>
  <si>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</si>
  <si>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</si>
  <si>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</si>
  <si>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</si>
  <si>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</si>
  <si>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</si>
  <si>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</si>
  <si>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</si>
  <si>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</si>
  <si>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</si>
  <si>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</si>
  <si>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</si>
  <si>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</si>
  <si>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</si>
  <si>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</si>
  <si>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</si>
  <si>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</si>
  <si>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</si>
  <si>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</si>
  <si>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</si>
  <si>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</si>
  <si>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</si>
  <si>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</si>
  <si>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</si>
  <si>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</si>
  <si>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</si>
  <si>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</si>
  <si>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</si>
  <si>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</si>
  <si>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</si>
  <si>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</si>
  <si>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</si>
  <si>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</si>
  <si>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</si>
  <si>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</si>
  <si>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</si>
  <si>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</si>
  <si>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</si>
  <si>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</si>
  <si>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</si>
  <si>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</si>
  <si>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</si>
  <si>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</si>
  <si>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</si>
  <si>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</si>
  <si>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</si>
  <si>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</si>
  <si>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</si>
  <si>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</si>
  <si>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</si>
  <si>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</si>
  <si>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</si>
  <si>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</si>
  <si>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</si>
  <si>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</si>
  <si>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</si>
  <si>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</si>
  <si>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</si>
  <si>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</si>
  <si>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</si>
  <si>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</si>
  <si>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</si>
  <si>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</si>
  <si>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</si>
  <si>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</si>
  <si>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</si>
  <si>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</si>
  <si>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</si>
  <si>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</si>
  <si>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</si>
  <si>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</si>
  <si>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</si>
  <si>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</si>
  <si>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</si>
  <si>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</si>
  <si>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</si>
  <si>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</si>
  <si>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</si>
  <si>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</si>
  <si>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</si>
  <si>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</si>
  <si>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</si>
  <si>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</si>
  <si>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</si>
  <si>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</si>
  <si>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</si>
  <si>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</si>
  <si>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</si>
  <si>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</si>
  <si>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</si>
  <si>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</si>
  <si>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</si>
  <si>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</si>
  <si>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</si>
  <si>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</si>
  <si>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</si>
  <si>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</si>
  <si>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</si>
  <si>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</si>
  <si>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</si>
  <si>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</si>
  <si>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</si>
  <si>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</si>
  <si>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</si>
  <si>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</si>
  <si>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</si>
  <si>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</si>
  <si>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</si>
  <si>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</si>
  <si>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</si>
  <si>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</si>
  <si>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</si>
  <si>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</si>
  <si>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</si>
  <si>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</si>
  <si>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</si>
  <si>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</si>
  <si>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</si>
  <si>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</si>
  <si>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</si>
  <si>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</si>
  <si>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</si>
  <si>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</si>
  <si>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</si>
  <si>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</si>
  <si>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</si>
  <si>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</si>
  <si>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</si>
  <si>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</si>
  <si>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</si>
  <si>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</si>
  <si>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</si>
  <si>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</si>
  <si>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</si>
  <si>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</si>
  <si>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</si>
  <si>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</si>
  <si>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</si>
  <si>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</si>
  <si>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</si>
  <si>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</si>
  <si>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</si>
  <si>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</si>
  <si>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</si>
  <si>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</si>
  <si>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</si>
  <si>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</si>
  <si>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</si>
  <si>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</si>
  <si>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</si>
  <si>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</si>
  <si>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</si>
  <si>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</si>
  <si>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</si>
  <si>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</si>
  <si>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</si>
  <si>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</si>
  <si>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</si>
  <si>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</si>
  <si>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</si>
  <si>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</si>
  <si>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</si>
  <si>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</si>
  <si>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</si>
  <si>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</si>
  <si>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</si>
  <si>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</si>
  <si>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</si>
  <si>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</si>
  <si>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</si>
  <si>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</si>
  <si>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</si>
  <si>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</si>
  <si>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</si>
  <si>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</si>
  <si>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</si>
  <si>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</si>
  <si>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</si>
  <si>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</si>
  <si>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</si>
  <si>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</si>
  <si>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</si>
  <si>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</si>
  <si>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</si>
  <si>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</si>
  <si>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</si>
  <si>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</si>
  <si>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</si>
  <si>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</si>
  <si>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</si>
  <si>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</si>
  <si>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</si>
  <si>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</si>
  <si>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</si>
  <si>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</si>
  <si>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</si>
  <si>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</si>
  <si>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</si>
  <si>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</si>
  <si>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</si>
  <si>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</si>
  <si>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</si>
  <si>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</si>
  <si>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</si>
  <si>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</si>
  <si>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</si>
  <si>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</si>
  <si>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</si>
  <si>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</si>
  <si>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</si>
  <si>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</si>
  <si>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</si>
  <si>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</si>
  <si>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</si>
  <si>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</si>
  <si>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</si>
  <si>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</si>
  <si>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</si>
  <si>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</si>
  <si>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</si>
  <si>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</si>
  <si>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</si>
  <si>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</si>
  <si>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</si>
  <si>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</si>
  <si>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</si>
  <si>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</si>
  <si>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</si>
  <si>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</si>
  <si>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</si>
  <si>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</si>
  <si>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</si>
  <si>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</si>
  <si>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</si>
  <si>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</si>
  <si>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</si>
  <si>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</si>
  <si>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</si>
  <si>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</si>
  <si>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</si>
  <si>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</si>
  <si>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</si>
  <si>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</si>
  <si>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</si>
  <si>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</si>
  <si>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</si>
  <si>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</si>
  <si>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</si>
  <si>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</si>
  <si>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</si>
  <si>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</si>
  <si>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</si>
  <si>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</si>
  <si>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</si>
  <si>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</si>
  <si>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</si>
  <si>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</si>
  <si>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</si>
  <si>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</si>
  <si>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</si>
  <si>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</si>
  <si>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</si>
  <si>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</si>
  <si>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</si>
  <si>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</si>
  <si>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</si>
  <si>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</si>
  <si>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</si>
  <si>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</si>
  <si>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</si>
  <si>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</si>
  <si>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</si>
  <si>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</si>
  <si>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</si>
  <si>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</si>
  <si>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</si>
  <si>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</si>
  <si>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</si>
  <si>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</si>
  <si>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</si>
  <si>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</si>
  <si>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</si>
  <si>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</si>
  <si>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</si>
  <si>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</si>
  <si>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</si>
  <si>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</si>
  <si>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</si>
  <si>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</si>
  <si>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</si>
  <si>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</si>
  <si>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</si>
  <si>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</si>
  <si>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</si>
  <si>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</si>
  <si>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</si>
  <si>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</si>
  <si>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</si>
  <si>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</si>
  <si>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</si>
  <si>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</si>
  <si>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</si>
  <si>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</si>
  <si>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</si>
  <si>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</si>
  <si>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</si>
  <si>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</si>
  <si>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</si>
  <si>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</si>
  <si>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</si>
  <si>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</si>
  <si>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</si>
  <si>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</si>
  <si>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</si>
  <si>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</si>
  <si>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</si>
  <si>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</si>
  <si>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</si>
  <si>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</si>
  <si>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</si>
  <si>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</si>
  <si>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</si>
  <si>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</si>
  <si>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</si>
  <si>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</si>
  <si>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</si>
  <si>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</si>
  <si>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</si>
  <si>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</si>
  <si>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</si>
  <si>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</si>
  <si>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</si>
  <si>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</si>
  <si>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</si>
  <si>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</si>
  <si>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</si>
  <si>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</si>
  <si>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</si>
  <si>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</si>
  <si>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</si>
  <si>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</si>
  <si>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</si>
  <si>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</si>
  <si>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</si>
  <si>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</si>
  <si>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</si>
  <si>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</si>
  <si>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</si>
  <si>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</si>
  <si>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</si>
  <si>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</si>
  <si>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</si>
  <si>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</si>
  <si>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</si>
  <si>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</si>
  <si>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</si>
  <si>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</si>
  <si>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</si>
  <si>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</si>
  <si>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</si>
  <si>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</si>
  <si>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</si>
  <si>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</si>
  <si>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</si>
  <si>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</si>
  <si>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</si>
  <si>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</si>
  <si>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</si>
  <si>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</si>
  <si>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</si>
  <si>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</si>
  <si>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</si>
  <si>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</si>
  <si>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</si>
  <si>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</si>
  <si>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</si>
  <si>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</si>
  <si>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</si>
  <si>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</si>
  <si>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</si>
  <si>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</si>
  <si>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</si>
  <si>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</si>
  <si>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</si>
  <si>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</si>
  <si>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</si>
  <si>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</si>
  <si>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</si>
  <si>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</si>
  <si>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</si>
  <si>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</si>
  <si>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</si>
  <si>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</si>
  <si>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</si>
  <si>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</si>
  <si>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</si>
  <si>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</si>
  <si>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</si>
  <si>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</si>
  <si>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</si>
  <si>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</si>
  <si>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</si>
  <si>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</si>
  <si>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</si>
  <si>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</si>
  <si>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</si>
  <si>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</si>
  <si>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</si>
  <si>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</si>
  <si>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</si>
  <si>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</si>
  <si>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</si>
  <si>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</si>
  <si>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</si>
  <si>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</si>
  <si>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</si>
  <si>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</si>
  <si>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</si>
  <si>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</si>
  <si>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</si>
  <si>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</si>
  <si>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</si>
  <si>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</si>
  <si>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</si>
  <si>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</si>
  <si>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</si>
  <si>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</si>
  <si>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</si>
  <si>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</si>
  <si>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</si>
  <si>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</si>
  <si>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</si>
  <si>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</si>
  <si>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</si>
  <si>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</si>
  <si>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</si>
  <si>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</si>
  <si>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</si>
  <si>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</si>
  <si>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</si>
  <si>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</si>
  <si>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</si>
  <si>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</si>
  <si>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</si>
  <si>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</si>
  <si>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</si>
  <si>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</si>
  <si>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</si>
  <si>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</si>
  <si>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</si>
  <si>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</si>
  <si>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</si>
  <si>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</si>
  <si>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</si>
  <si>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</si>
  <si>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</si>
  <si>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</si>
  <si>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</si>
  <si>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</si>
  <si>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</si>
  <si>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</si>
  <si>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</si>
  <si>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</si>
  <si>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</si>
  <si>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</si>
  <si>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</si>
  <si>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</si>
  <si>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</si>
  <si>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</si>
  <si>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</si>
  <si>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</si>
  <si>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</si>
  <si>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</si>
  <si>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</si>
  <si>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</si>
  <si>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</si>
  <si>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</si>
  <si>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</si>
  <si>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</si>
  <si>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</si>
  <si>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</si>
  <si>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</si>
  <si>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</si>
  <si>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</si>
  <si>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</si>
  <si>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</si>
  <si>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</si>
  <si>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</si>
  <si>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</si>
  <si>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</si>
  <si>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</si>
  <si>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</si>
  <si>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</si>
  <si>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</si>
  <si>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</si>
  <si>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</si>
  <si>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</si>
  <si>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</si>
  <si>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</si>
  <si>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</si>
  <si>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</si>
  <si>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</si>
  <si>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</si>
  <si>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</si>
  <si>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</si>
  <si>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</si>
  <si>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</si>
  <si>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</si>
  <si>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</si>
  <si>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</si>
  <si>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</si>
  <si>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</si>
  <si>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</si>
  <si>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</si>
  <si>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</si>
  <si>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</si>
  <si>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</si>
  <si>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</si>
  <si>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</si>
  <si>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</si>
  <si>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</si>
  <si>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</si>
  <si>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</si>
  <si>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</si>
  <si>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</si>
  <si>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</si>
  <si>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</si>
  <si>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</si>
  <si>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</si>
  <si>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</si>
  <si>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</si>
  <si>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</si>
  <si>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</si>
  <si>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</si>
  <si>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</si>
  <si>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</si>
  <si>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</si>
  <si>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</si>
  <si>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</si>
  <si>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</si>
  <si>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</si>
  <si>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</si>
  <si>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</si>
  <si>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</si>
  <si>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</si>
  <si>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</si>
  <si>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</si>
  <si>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</si>
  <si>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</si>
  <si>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</si>
  <si>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</si>
  <si>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</si>
  <si>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</si>
  <si>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</si>
  <si>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</si>
  <si>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</si>
  <si>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</si>
  <si>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</si>
  <si>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</si>
  <si>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</si>
  <si>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</si>
  <si>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</si>
  <si>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</si>
  <si>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</si>
  <si>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</si>
  <si>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</si>
  <si>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</si>
  <si>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</si>
  <si>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</si>
  <si>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</si>
  <si>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</si>
  <si>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</si>
  <si>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</si>
  <si>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</si>
  <si>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</si>
  <si>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</si>
  <si>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</si>
  <si>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</si>
  <si>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</si>
  <si>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</si>
  <si>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</si>
  <si>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</si>
  <si>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</si>
  <si>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</si>
  <si>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</si>
  <si>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</si>
  <si>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</si>
  <si>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</si>
  <si>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</si>
  <si>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</si>
  <si>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</si>
  <si>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</si>
  <si>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</si>
  <si>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</si>
  <si>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</si>
  <si>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</si>
  <si>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</si>
  <si>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</si>
  <si>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</si>
  <si>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</si>
  <si>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</si>
  <si>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</si>
  <si>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</si>
  <si>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</si>
  <si>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</si>
  <si>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</si>
  <si>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</si>
  <si>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</si>
  <si>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</si>
  <si>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</si>
  <si>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</si>
  <si>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</si>
  <si>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</si>
  <si>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</si>
  <si>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</si>
  <si>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</si>
  <si>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</si>
  <si>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</si>
  <si>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</si>
  <si>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</si>
  <si>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</si>
  <si>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</si>
  <si>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</si>
  <si>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</si>
  <si>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</si>
  <si>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</si>
  <si>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</si>
  <si>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</si>
  <si>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</si>
  <si>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</si>
  <si>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</si>
  <si>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</si>
  <si>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</si>
  <si>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</si>
  <si>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</si>
  <si>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</si>
  <si>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</si>
  <si>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</si>
  <si>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</si>
  <si>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</si>
  <si>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</si>
  <si>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</si>
  <si>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</si>
  <si>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</si>
  <si>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</si>
  <si>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</si>
  <si>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</si>
  <si>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</si>
  <si>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</si>
  <si>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</si>
  <si>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</si>
  <si>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</si>
  <si>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</si>
  <si>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</si>
  <si>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</si>
  <si>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</si>
  <si>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</si>
  <si>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</si>
  <si>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</si>
  <si>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</si>
  <si>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</si>
  <si>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</si>
  <si>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</si>
  <si>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</si>
  <si>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</si>
  <si>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</si>
  <si>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</si>
  <si>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</si>
  <si>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</si>
  <si>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</si>
  <si>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</si>
  <si>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</si>
  <si>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</si>
  <si>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</si>
  <si>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</si>
  <si>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</si>
  <si>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</si>
  <si>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</si>
  <si>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</si>
  <si>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</si>
  <si>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</si>
  <si>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</si>
  <si>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</si>
  <si>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</si>
  <si>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</si>
  <si>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</si>
  <si>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</si>
  <si>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</si>
  <si>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</si>
  <si>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</si>
  <si>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</si>
  <si>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</si>
  <si>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</si>
  <si>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</si>
  <si>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</si>
  <si>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</si>
  <si>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</si>
  <si>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</si>
  <si>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</si>
  <si>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</si>
  <si>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</si>
  <si>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</si>
  <si>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</si>
  <si>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</si>
  <si>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</si>
  <si>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</si>
  <si>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</si>
  <si>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</si>
  <si>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</si>
  <si>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</si>
  <si>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</si>
  <si>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</si>
  <si>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</si>
  <si>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</si>
  <si>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</si>
  <si>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</si>
  <si>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</si>
  <si>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</si>
  <si>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</si>
  <si>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</si>
  <si>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</si>
  <si>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</si>
  <si>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</si>
  <si>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</si>
  <si>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</si>
  <si>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</si>
  <si>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</si>
  <si>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</si>
  <si>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</si>
  <si>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</si>
  <si>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</si>
  <si>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</si>
  <si>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</si>
  <si>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</si>
  <si>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</si>
  <si>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</si>
  <si>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</si>
  <si>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</si>
  <si>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</si>
  <si>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</si>
  <si>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</si>
  <si>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</si>
  <si>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</si>
  <si>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</si>
  <si>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</si>
  <si>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</si>
  <si>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</si>
  <si>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</si>
  <si>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</si>
  <si>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</si>
  <si>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</si>
  <si>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</si>
  <si>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</si>
  <si>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</si>
  <si>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</si>
  <si>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</si>
  <si>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</si>
  <si>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</si>
  <si>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</si>
  <si>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</si>
  <si>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</si>
  <si>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</si>
  <si>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</si>
  <si>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</si>
  <si>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</si>
  <si>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</si>
  <si>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</si>
  <si>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</si>
  <si>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</si>
  <si>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</si>
  <si>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</si>
  <si>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</si>
  <si>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</si>
  <si>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</si>
  <si>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</si>
  <si>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</si>
  <si>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</si>
  <si>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</si>
  <si>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</si>
  <si>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</si>
  <si>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</si>
  <si>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</si>
  <si>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</si>
  <si>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</si>
  <si>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</si>
  <si>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</si>
  <si>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</si>
  <si>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</si>
  <si>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</si>
  <si>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</si>
  <si>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</si>
  <si>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</si>
  <si>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</si>
  <si>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</si>
  <si>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</si>
  <si>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</si>
  <si>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</si>
  <si>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</si>
  <si>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</si>
  <si>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</si>
  <si>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</si>
  <si>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</si>
  <si>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</si>
  <si>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</si>
  <si>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</si>
  <si>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</si>
  <si>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</si>
  <si>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</si>
  <si>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</si>
  <si>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</si>
  <si>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</si>
  <si>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</si>
  <si>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</si>
  <si>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</si>
  <si>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</si>
  <si>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</si>
  <si>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</si>
  <si>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</si>
  <si>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</si>
  <si>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</si>
  <si>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</si>
  <si>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</si>
  <si>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</si>
  <si>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</si>
  <si>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</si>
  <si>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</si>
  <si>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</si>
  <si>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</si>
  <si>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</si>
  <si>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</si>
  <si>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</si>
  <si>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</si>
  <si>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</si>
  <si>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</si>
  <si>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</si>
  <si>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</si>
  <si>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</si>
  <si>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</si>
  <si>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</si>
  <si>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</si>
  <si>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</si>
  <si>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</si>
  <si>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</si>
  <si>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</si>
  <si>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</si>
  <si>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</si>
  <si>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</si>
  <si>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</si>
  <si>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</si>
  <si>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</si>
  <si>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</si>
  <si>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</si>
  <si>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</si>
  <si>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</si>
  <si>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</si>
  <si>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</si>
  <si>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</si>
  <si>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</si>
  <si>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</si>
  <si>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</si>
  <si>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</si>
  <si>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</si>
  <si>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</si>
  <si>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</si>
  <si>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</si>
  <si>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</si>
  <si>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</si>
  <si>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</si>
  <si>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</si>
  <si>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</si>
  <si>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</si>
  <si>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</si>
  <si>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</si>
  <si>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</si>
  <si>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</si>
  <si>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</si>
  <si>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</si>
  <si>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</si>
  <si>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</si>
  <si>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</si>
  <si>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</si>
  <si>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</si>
  <si>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</si>
  <si>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</si>
  <si>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</si>
  <si>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</si>
  <si>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</si>
  <si>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</si>
  <si>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</si>
  <si>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</si>
  <si>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</si>
  <si>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</si>
  <si>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</si>
  <si>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</si>
  <si>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</si>
  <si>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</si>
  <si>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</si>
  <si>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</si>
  <si>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</si>
  <si>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</si>
  <si>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</si>
  <si>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</si>
  <si>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</si>
  <si>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</si>
  <si>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</si>
  <si>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</si>
  <si>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</si>
  <si>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</si>
  <si>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</si>
  <si>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</si>
  <si>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</si>
  <si>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</si>
  <si>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</si>
  <si>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</si>
  <si>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</si>
  <si>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</si>
  <si>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</si>
  <si>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</si>
  <si>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</si>
  <si>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</si>
  <si>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</si>
  <si>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</si>
  <si>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</si>
  <si>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</si>
  <si>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</si>
  <si>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</si>
  <si>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</si>
  <si>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</si>
  <si>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</si>
  <si>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</si>
  <si>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</si>
  <si>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</si>
  <si>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</si>
  <si>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</si>
  <si>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</si>
  <si>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</si>
  <si>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</si>
  <si>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</si>
  <si>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</si>
  <si>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</si>
  <si>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</si>
  <si>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</si>
  <si>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</si>
  <si>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</si>
  <si>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</si>
  <si>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</si>
  <si>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</si>
  <si>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</si>
  <si>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</si>
  <si>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</si>
  <si>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</si>
  <si>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</si>
  <si>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</si>
  <si>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</si>
  <si>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</si>
  <si>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</si>
  <si>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</si>
  <si>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</si>
  <si>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</si>
  <si>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</si>
  <si>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</si>
  <si>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</si>
  <si>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</si>
  <si>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</si>
  <si>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</si>
  <si>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</si>
  <si>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</si>
  <si>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</si>
  <si>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</si>
  <si>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</si>
  <si>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</si>
  <si>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</si>
  <si>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</si>
  <si>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</si>
  <si>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</si>
  <si>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</si>
  <si>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</si>
  <si>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</si>
  <si>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</si>
  <si>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</si>
  <si>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</si>
  <si>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</si>
  <si>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</si>
  <si>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</si>
  <si>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</si>
  <si>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</si>
  <si>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</si>
  <si>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</si>
  <si>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</si>
  <si>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</si>
  <si>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</si>
  <si>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</si>
  <si>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</si>
  <si>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</si>
  <si>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</si>
  <si>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</si>
  <si>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</si>
  <si>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</si>
  <si>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</si>
  <si>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</si>
  <si>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</si>
  <si>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</si>
  <si>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</si>
  <si>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</si>
  <si>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</si>
  <si>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</si>
  <si>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</si>
  <si>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</si>
  <si>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</si>
  <si>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</si>
  <si>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</si>
  <si>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</si>
  <si>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</si>
  <si>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</si>
  <si>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</si>
  <si>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</si>
  <si>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</si>
  <si>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</si>
  <si>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</si>
  <si>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</si>
  <si>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</si>
  <si>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</si>
  <si>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</si>
  <si>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</si>
  <si>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</si>
  <si>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</si>
  <si>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</si>
  <si>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</si>
  <si>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</si>
  <si>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</si>
  <si>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</si>
  <si>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</si>
  <si>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</si>
  <si>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</si>
  <si>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</si>
  <si>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</si>
  <si>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</si>
  <si>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</si>
  <si>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</si>
  <si>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</si>
  <si>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</si>
  <si>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</si>
  <si>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</si>
  <si>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</si>
  <si>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</si>
  <si>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</si>
  <si>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</si>
  <si>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</si>
  <si>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</si>
  <si>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</si>
  <si>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</si>
  <si>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</si>
  <si>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</si>
  <si>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</si>
  <si>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</si>
  <si>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</si>
  <si>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</si>
  <si>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</si>
  <si>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</si>
  <si>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</si>
  <si>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</si>
  <si>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</si>
  <si>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</si>
  <si>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</si>
  <si>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</si>
  <si>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</si>
  <si>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</si>
  <si>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</si>
  <si>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</si>
  <si>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</si>
  <si>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</si>
  <si>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</si>
  <si>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</si>
  <si>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</si>
  <si>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</si>
  <si>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</si>
  <si>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</si>
  <si>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</si>
  <si>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</si>
  <si>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</si>
  <si>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</si>
  <si>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</si>
  <si>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</si>
  <si>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</si>
  <si>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</si>
  <si>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</si>
  <si>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</si>
  <si>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</si>
  <si>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</si>
  <si>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</si>
  <si>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</si>
  <si>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</si>
  <si>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</si>
  <si>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</si>
  <si>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</si>
  <si>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</si>
  <si>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</si>
  <si>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</si>
  <si>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</si>
  <si>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</si>
  <si>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</si>
  <si>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</si>
  <si>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</si>
  <si>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</si>
  <si>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</si>
  <si>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</si>
  <si>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</si>
  <si>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</si>
  <si>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</si>
  <si>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</si>
  <si>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</si>
  <si>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</si>
  <si>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</si>
  <si>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</si>
  <si>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</si>
  <si>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</si>
  <si>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</si>
  <si>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</si>
  <si>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</si>
  <si>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</si>
  <si>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</si>
  <si>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</si>
  <si>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</si>
  <si>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</si>
  <si>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</si>
  <si>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</si>
  <si>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</si>
  <si>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</si>
  <si>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</si>
  <si>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</si>
  <si>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</si>
  <si>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</si>
  <si>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</si>
  <si>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</si>
  <si>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</si>
  <si>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</si>
  <si>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</si>
  <si>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</si>
  <si>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</si>
  <si>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</si>
  <si>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</si>
  <si>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</si>
  <si>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</si>
  <si>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</si>
  <si>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</si>
  <si>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</si>
  <si>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</si>
  <si>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</si>
  <si>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</si>
  <si>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</si>
  <si>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</si>
  <si>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</si>
  <si>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</si>
  <si>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</si>
  <si>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</si>
  <si>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</si>
  <si>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</si>
  <si>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</si>
  <si>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</si>
  <si>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</si>
  <si>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</si>
  <si>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</si>
  <si>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</si>
  <si>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</si>
  <si>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</si>
  <si>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</si>
  <si>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</si>
  <si>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</si>
  <si>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</si>
  <si>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</si>
  <si>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</si>
  <si>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</si>
  <si>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</si>
  <si>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</si>
  <si>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</si>
  <si>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</si>
  <si>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</si>
  <si>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</si>
  <si>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</si>
  <si>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</si>
  <si>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</si>
  <si>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</si>
  <si>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</si>
  <si>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</si>
  <si>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</si>
  <si>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</si>
  <si>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</si>
  <si>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</si>
  <si>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</si>
  <si>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</si>
  <si>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</si>
  <si>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</si>
  <si>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</si>
  <si>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</si>
  <si>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</si>
  <si>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</si>
  <si>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</si>
  <si>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</si>
  <si>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</si>
  <si>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</si>
  <si>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</si>
  <si>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</si>
  <si>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</si>
  <si>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</si>
  <si>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</si>
  <si>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</si>
  <si>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</si>
  <si>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</si>
  <si>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</si>
  <si>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</si>
  <si>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</si>
  <si>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</si>
  <si>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</si>
  <si>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</si>
  <si>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</si>
  <si>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</si>
  <si>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</si>
  <si>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</si>
  <si>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</si>
  <si>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</si>
  <si>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</si>
  <si>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</si>
  <si>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</si>
  <si>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</si>
  <si>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</si>
  <si>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</si>
  <si>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</si>
  <si>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</si>
  <si>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</si>
  <si>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</si>
  <si>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</si>
  <si>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</si>
  <si>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</si>
  <si>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</si>
  <si>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</si>
  <si>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</si>
  <si>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</si>
  <si>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</si>
  <si>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</si>
  <si>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</si>
  <si>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</si>
  <si>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</si>
  <si>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</si>
  <si>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</si>
  <si>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</si>
  <si>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</si>
  <si>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</si>
  <si>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</si>
  <si>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</si>
  <si>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</si>
  <si>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</si>
  <si>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</si>
  <si>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</si>
  <si>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</si>
  <si>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</si>
  <si>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</si>
  <si>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</si>
  <si>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</si>
  <si>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</si>
  <si>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</si>
  <si>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</si>
  <si>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</si>
  <si>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</si>
  <si>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</si>
  <si>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</si>
  <si>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</si>
  <si>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</si>
  <si>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</si>
  <si>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</si>
  <si>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</si>
  <si>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</si>
  <si>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</si>
  <si>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</si>
  <si>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</si>
  <si>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</si>
  <si>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</si>
  <si>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</si>
  <si>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</si>
  <si>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</si>
  <si>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</si>
  <si>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</si>
  <si>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</si>
  <si>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</si>
  <si>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</si>
  <si>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</si>
  <si>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</si>
  <si>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</si>
  <si>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</si>
  <si>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</si>
  <si>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</si>
  <si>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</si>
  <si>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</si>
  <si>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</si>
  <si>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</si>
  <si>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</si>
  <si>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</si>
  <si>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</si>
  <si>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</si>
  <si>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</si>
  <si>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</si>
  <si>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</si>
  <si>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</si>
  <si>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</si>
  <si>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</si>
  <si>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</si>
  <si>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</si>
  <si>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</si>
  <si>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</si>
  <si>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</si>
  <si>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</si>
  <si>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</si>
  <si>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</si>
  <si>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</si>
  <si>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</si>
  <si>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</si>
  <si>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</si>
  <si>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</si>
  <si>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</si>
  <si>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</si>
  <si>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</si>
  <si>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</si>
  <si>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</si>
  <si>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</si>
  <si>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</si>
  <si>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</si>
  <si>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</si>
  <si>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</si>
  <si>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</si>
  <si>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</si>
  <si>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</si>
  <si>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</si>
  <si>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</si>
  <si>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</si>
  <si>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</si>
  <si>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</si>
  <si>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</si>
  <si>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</si>
  <si>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</si>
  <si>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</si>
  <si>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</si>
  <si>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</si>
  <si>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</si>
  <si>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</si>
  <si>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</si>
  <si>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</si>
  <si>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</si>
  <si>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</si>
  <si>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</si>
  <si>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</si>
  <si>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</si>
  <si>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</si>
  <si>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</si>
  <si>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</si>
  <si>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</si>
  <si>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</si>
  <si>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</si>
  <si>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</si>
  <si>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</si>
  <si>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</si>
  <si>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</si>
  <si>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</si>
  <si>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</si>
  <si>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</si>
  <si>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</si>
  <si>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</si>
  <si>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</si>
  <si>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</si>
  <si>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</si>
  <si>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</si>
  <si>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</si>
  <si>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</si>
  <si>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</si>
  <si>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</si>
  <si>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</si>
  <si>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</si>
  <si>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</si>
  <si>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</si>
  <si>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</si>
  <si>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</si>
  <si>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</si>
  <si>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</si>
  <si>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</si>
  <si>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</si>
  <si>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</si>
  <si>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</si>
  <si>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</si>
  <si>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</si>
  <si>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</si>
  <si>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</si>
  <si>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</si>
  <si>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</si>
  <si>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</si>
  <si>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</si>
  <si>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</si>
  <si>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</si>
  <si>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</si>
  <si>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</si>
  <si>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</si>
  <si>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</si>
  <si>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</si>
  <si>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</si>
  <si>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</si>
  <si>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</si>
  <si>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</si>
  <si>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</si>
  <si>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</si>
  <si>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</si>
  <si>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</si>
  <si>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</si>
  <si>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</si>
  <si>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</si>
  <si>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</si>
  <si>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</si>
  <si>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</si>
  <si>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</si>
  <si>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</si>
  <si>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</si>
  <si>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</si>
  <si>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</si>
  <si>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</si>
  <si>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</si>
  <si>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</si>
  <si>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</si>
  <si>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</si>
  <si>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</si>
  <si>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</si>
  <si>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</si>
  <si>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</si>
  <si>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</si>
  <si>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</si>
  <si>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</si>
  <si>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</si>
  <si>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</si>
  <si>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</si>
  <si>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</si>
  <si>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</si>
  <si>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</si>
  <si>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</si>
  <si>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</si>
  <si>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</si>
  <si>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</si>
  <si>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</si>
  <si>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</si>
  <si>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</si>
  <si>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</si>
  <si>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</si>
  <si>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</si>
  <si>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</si>
  <si>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</si>
  <si>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</si>
  <si>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</si>
  <si>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</si>
  <si>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</si>
  <si>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</si>
  <si>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</si>
  <si>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</si>
  <si>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</si>
  <si>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</si>
  <si>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</si>
  <si>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</si>
  <si>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</si>
  <si>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</si>
  <si>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</si>
  <si>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</si>
  <si>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</si>
  <si>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</si>
  <si>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</si>
  <si>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</si>
  <si>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</si>
  <si>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</si>
  <si>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</si>
  <si>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</si>
  <si>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</si>
  <si>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</si>
  <si>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</si>
  <si>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</si>
  <si>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</si>
  <si>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</si>
  <si>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</si>
  <si>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</si>
  <si>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</si>
  <si>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</si>
  <si>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</si>
  <si>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</si>
  <si>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</si>
  <si>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</si>
  <si>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</si>
  <si>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</si>
  <si>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</si>
  <si>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</si>
  <si>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</si>
  <si>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</si>
  <si>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</si>
  <si>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</si>
  <si>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</si>
  <si>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</si>
  <si>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</si>
  <si>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</si>
  <si>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</si>
  <si>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</si>
  <si>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</si>
  <si>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</si>
  <si>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</si>
  <si>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</si>
  <si>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</si>
  <si>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</si>
  <si>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</si>
  <si>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</si>
  <si>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</si>
  <si>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</si>
  <si>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</si>
  <si>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</si>
  <si>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</si>
  <si>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</si>
  <si>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</si>
  <si>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</si>
  <si>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</si>
  <si>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</si>
  <si>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</si>
  <si>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</si>
  <si>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</si>
  <si>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</si>
  <si>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</si>
  <si>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</si>
  <si>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</si>
  <si>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</si>
  <si>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</si>
  <si>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</si>
  <si>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</si>
  <si>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</si>
  <si>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</si>
  <si>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</si>
  <si>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</si>
  <si>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</si>
  <si>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</si>
  <si>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</si>
  <si>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</si>
  <si>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</si>
  <si>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</si>
  <si>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</si>
  <si>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</si>
  <si>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</si>
  <si>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</si>
  <si>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</si>
  <si>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</si>
  <si>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</si>
  <si>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</si>
  <si>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</si>
  <si>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</si>
  <si>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</si>
  <si>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</si>
  <si>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</si>
  <si>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</si>
  <si>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</si>
  <si>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</si>
  <si>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</si>
  <si>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</si>
  <si>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</si>
  <si>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</si>
  <si>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</si>
  <si>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</si>
  <si>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</si>
  <si>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</si>
  <si>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</si>
  <si>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</si>
  <si>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</si>
  <si>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</si>
  <si>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</si>
  <si>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</si>
  <si>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</si>
  <si>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</si>
  <si>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</si>
  <si>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</si>
  <si>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</si>
  <si>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</si>
  <si>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</si>
  <si>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</si>
  <si>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</si>
  <si>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</si>
  <si>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</si>
  <si>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</si>
  <si>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</si>
  <si>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</si>
  <si>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</si>
  <si>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</si>
  <si>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</si>
  <si>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</si>
  <si>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</si>
  <si>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</si>
  <si>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</si>
  <si>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</si>
  <si>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</si>
  <si>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</si>
  <si>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</si>
  <si>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</si>
  <si>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</si>
  <si>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</si>
  <si>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</si>
  <si>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</si>
  <si>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</si>
  <si>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</si>
  <si>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</si>
  <si>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</si>
  <si>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</si>
  <si>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</si>
  <si>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</si>
  <si>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</si>
  <si>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</si>
  <si>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</si>
  <si>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</si>
  <si>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</si>
  <si>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</si>
  <si>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</si>
  <si>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</si>
  <si>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</si>
  <si>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</si>
  <si>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</si>
  <si>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</si>
  <si>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</si>
  <si>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</si>
  <si>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</si>
  <si>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</si>
  <si>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</si>
  <si>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</si>
  <si>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</si>
  <si>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</si>
  <si>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</si>
  <si>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</si>
  <si>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</si>
  <si>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</si>
  <si>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</si>
  <si>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</si>
  <si>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</si>
  <si>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</si>
  <si>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</si>
  <si>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</si>
  <si>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</si>
  <si>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</si>
  <si>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</si>
  <si>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</si>
  <si>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</si>
  <si>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</si>
  <si>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</si>
  <si>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</si>
  <si>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</si>
  <si>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</si>
  <si>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</si>
  <si>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</si>
  <si>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</si>
  <si>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</si>
  <si>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</si>
  <si>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</si>
  <si>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</si>
  <si>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</si>
  <si>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</si>
  <si>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</si>
  <si>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</si>
  <si>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</si>
  <si>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</si>
  <si>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</si>
  <si>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</si>
  <si>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</si>
  <si>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</si>
  <si>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</si>
  <si>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</si>
  <si>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</si>
  <si>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</si>
  <si>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</si>
  <si>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</si>
  <si>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</si>
  <si>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</si>
  <si>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</si>
  <si>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</si>
  <si>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</si>
  <si>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</si>
  <si>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</si>
  <si>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</si>
  <si>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</si>
  <si>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</si>
  <si>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</si>
  <si>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</si>
  <si>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</si>
  <si>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</si>
  <si>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</si>
  <si>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</si>
  <si>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</si>
  <si>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</si>
  <si>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</si>
  <si>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</si>
  <si>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</si>
  <si>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</si>
  <si>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</si>
  <si>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</si>
  <si>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</si>
  <si>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</si>
  <si>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</si>
  <si>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</si>
  <si>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</si>
  <si>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</si>
  <si>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</si>
  <si>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</si>
  <si>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</si>
  <si>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</si>
  <si>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</si>
  <si>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</si>
  <si>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</si>
  <si>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</si>
  <si>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</si>
  <si>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</si>
  <si>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</si>
  <si>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</si>
  <si>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</si>
  <si>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</si>
  <si>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</si>
  <si>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</si>
  <si>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</si>
  <si>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</si>
  <si>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</si>
  <si>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</si>
  <si>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</si>
  <si>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</si>
  <si>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</si>
  <si>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</si>
  <si>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</si>
  <si>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</si>
  <si>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</si>
  <si>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</si>
  <si>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</si>
  <si>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</si>
  <si>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</si>
  <si>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</si>
  <si>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</si>
  <si>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</si>
  <si>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</si>
  <si>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</si>
  <si>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</si>
  <si>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</si>
  <si>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</si>
  <si>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</si>
  <si>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</si>
  <si>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</si>
  <si>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</si>
  <si>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</si>
  <si>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</si>
  <si>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</si>
  <si>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</si>
  <si>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</si>
  <si>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</si>
  <si>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</si>
  <si>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</si>
  <si>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</si>
  <si>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</si>
  <si>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</si>
  <si>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</si>
  <si>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</si>
  <si>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</si>
  <si>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</si>
  <si>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</si>
  <si>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</si>
  <si>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</si>
  <si>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</si>
  <si>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</si>
  <si>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</si>
  <si>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</si>
  <si>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</si>
  <si>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</si>
  <si>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</si>
  <si>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</si>
  <si>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</si>
  <si>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</si>
  <si>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</si>
  <si>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</si>
  <si>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</si>
  <si>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</si>
  <si>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</si>
  <si>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</si>
  <si>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</si>
  <si>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</si>
  <si>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</si>
  <si>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</si>
  <si>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</si>
  <si>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</si>
  <si>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</si>
  <si>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</si>
  <si>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</si>
  <si>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</si>
  <si>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</si>
  <si>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</si>
  <si>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</si>
  <si>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</si>
  <si>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</si>
  <si>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</si>
  <si>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</si>
  <si>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</si>
  <si>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</si>
  <si>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</si>
  <si>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</si>
  <si>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</si>
  <si>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</si>
  <si>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</si>
  <si>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</si>
  <si>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</si>
  <si>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</si>
  <si>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</si>
  <si>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</si>
  <si>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</si>
  <si>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</si>
  <si>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</si>
  <si>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</si>
  <si>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</si>
  <si>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</si>
  <si>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</si>
  <si>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</si>
  <si>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</si>
  <si>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</si>
  <si>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</si>
  <si>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</si>
  <si>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</si>
  <si>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</si>
  <si>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</si>
  <si>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</si>
  <si>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</si>
  <si>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</si>
  <si>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</si>
  <si>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</si>
  <si>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</si>
  <si>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</si>
  <si>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</si>
  <si>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</si>
  <si>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</si>
  <si>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</si>
  <si>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</si>
  <si>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</si>
  <si>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</si>
  <si>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</si>
  <si>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</si>
  <si>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</si>
  <si>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</si>
  <si>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</si>
  <si>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</si>
  <si>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</si>
  <si>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</si>
  <si>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</si>
  <si>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</si>
  <si>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</si>
  <si>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</si>
  <si>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</si>
  <si>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</si>
  <si>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</si>
  <si>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</si>
  <si>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</si>
  <si>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</si>
  <si>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</si>
  <si>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</si>
  <si>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</si>
  <si>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</si>
  <si>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</si>
  <si>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</si>
  <si>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</si>
  <si>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</si>
  <si>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</si>
  <si>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</si>
  <si>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</si>
  <si>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</si>
  <si>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</si>
  <si>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</si>
  <si>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</si>
  <si>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</si>
  <si>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</si>
  <si>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</si>
  <si>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</si>
  <si>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</si>
  <si>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</si>
  <si>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</si>
  <si>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</si>
  <si>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</si>
  <si>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</si>
  <si>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</si>
  <si>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</si>
  <si>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</si>
  <si>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</si>
  <si>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</si>
  <si>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</si>
  <si>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</si>
  <si>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</si>
  <si>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</si>
  <si>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</si>
  <si>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</si>
  <si>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</si>
  <si>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</si>
  <si>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</si>
  <si>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</si>
  <si>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</si>
  <si>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</si>
  <si>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</si>
  <si>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</si>
  <si>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</si>
  <si>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</si>
  <si>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</si>
  <si>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</si>
  <si>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</si>
  <si>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</si>
  <si>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</si>
  <si>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</si>
  <si>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</si>
  <si>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</si>
  <si>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</si>
  <si>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</si>
  <si>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</si>
  <si>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</si>
  <si>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</si>
  <si>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</si>
  <si>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</si>
  <si>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</si>
  <si>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</si>
  <si>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</si>
  <si>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</si>
  <si>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</si>
  <si>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</si>
  <si>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</si>
  <si>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</si>
  <si>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</si>
  <si>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</si>
  <si>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</si>
  <si>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</si>
  <si>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</si>
  <si>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</si>
  <si>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</si>
  <si>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</si>
  <si>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</si>
  <si>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</si>
  <si>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</si>
  <si>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</si>
  <si>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</si>
  <si>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</si>
  <si>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</si>
  <si>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</si>
  <si>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</si>
  <si>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</si>
  <si>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</si>
  <si>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</si>
  <si>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</si>
  <si>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</si>
  <si>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</si>
  <si>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</si>
  <si>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</si>
  <si>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</si>
  <si>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</si>
  <si>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</si>
  <si>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</si>
  <si>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</si>
  <si>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</si>
  <si>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</si>
  <si>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</si>
  <si>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</si>
  <si>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</si>
  <si>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</si>
  <si>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</si>
  <si>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</si>
  <si>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</si>
  <si>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</si>
  <si>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</si>
  <si>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</si>
  <si>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</si>
  <si>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</si>
  <si>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</si>
  <si>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</si>
  <si>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</si>
  <si>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</si>
  <si>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</si>
  <si>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</si>
  <si>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</si>
  <si>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</si>
  <si>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</si>
  <si>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</si>
  <si>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</si>
  <si>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</si>
  <si>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</si>
  <si>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</si>
  <si>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</si>
  <si>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</si>
  <si>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</si>
  <si>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</si>
  <si>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</si>
  <si>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</si>
  <si>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</si>
  <si>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</si>
  <si>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</si>
  <si>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</si>
  <si>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</si>
  <si>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</si>
  <si>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</si>
  <si>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</si>
  <si>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</si>
  <si>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</si>
  <si>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</si>
  <si>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</si>
  <si>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</si>
  <si>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</si>
  <si>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</si>
  <si>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</si>
  <si>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</si>
  <si>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</si>
  <si>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</si>
  <si>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</si>
  <si>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</si>
  <si>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</si>
  <si>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</si>
  <si>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</si>
  <si>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</si>
  <si>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</si>
  <si>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</si>
  <si>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</si>
  <si>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</si>
  <si>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</si>
  <si>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</si>
  <si>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</si>
  <si>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</si>
  <si>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</si>
  <si>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</si>
  <si>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</si>
  <si>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</si>
  <si>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</si>
  <si>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</si>
  <si>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</si>
  <si>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</si>
  <si>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</si>
  <si>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</si>
  <si>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</si>
  <si>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</si>
  <si>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</si>
  <si>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</si>
  <si>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</si>
  <si>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</si>
  <si>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</si>
  <si>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</si>
  <si>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</si>
  <si>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</si>
  <si>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</si>
  <si>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</si>
  <si>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</si>
  <si>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</si>
  <si>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</si>
  <si>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</si>
  <si>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</si>
  <si>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</si>
  <si>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</si>
  <si>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</si>
  <si>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</si>
  <si>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</si>
  <si>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</si>
  <si>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</si>
  <si>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</si>
  <si>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</si>
  <si>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</si>
  <si>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</si>
  <si>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</si>
  <si>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</si>
  <si>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</si>
  <si>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</si>
  <si>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</si>
  <si>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</si>
  <si>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</si>
  <si>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</si>
  <si>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</si>
  <si>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</si>
  <si>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</si>
  <si>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</si>
  <si>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</si>
  <si>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</si>
  <si>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</si>
  <si>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</si>
  <si>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</si>
  <si>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</si>
  <si>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</si>
  <si>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</si>
  <si>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</si>
  <si>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</si>
  <si>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</si>
  <si>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</si>
  <si>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</si>
  <si>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</si>
  <si>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</si>
  <si>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</si>
  <si>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</si>
  <si>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</si>
  <si>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</si>
  <si>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</si>
  <si>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</si>
  <si>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</si>
  <si>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</si>
  <si>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</si>
  <si>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</si>
  <si>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</si>
  <si>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</si>
  <si>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</si>
  <si>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</si>
  <si>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</si>
  <si>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</si>
  <si>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</si>
  <si>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</si>
  <si>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</si>
  <si>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</si>
  <si>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</si>
  <si>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</si>
  <si>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</si>
  <si>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</si>
  <si>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</si>
  <si>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</si>
  <si>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</si>
  <si>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</si>
  <si>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</si>
  <si>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</si>
  <si>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</si>
  <si>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</si>
  <si>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</si>
  <si>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</si>
  <si>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</si>
  <si>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</si>
  <si>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</si>
  <si>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</si>
  <si>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</si>
  <si>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</si>
  <si>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</si>
  <si>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</si>
  <si>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</si>
  <si>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</si>
  <si>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</si>
  <si>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</si>
  <si>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</si>
  <si>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</si>
  <si>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</si>
  <si>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</si>
  <si>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</si>
  <si>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</si>
  <si>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</si>
  <si>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</si>
  <si>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</si>
  <si>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</si>
  <si>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</si>
  <si>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</si>
  <si>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</si>
  <si>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</si>
  <si>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</si>
  <si>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</si>
  <si>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</si>
  <si>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</si>
  <si>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</si>
  <si>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</si>
  <si>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</si>
  <si>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</si>
  <si>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</si>
  <si>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</si>
  <si>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</si>
  <si>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</si>
  <si>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</si>
  <si>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</si>
  <si>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</si>
  <si>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</si>
  <si>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</si>
  <si>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</si>
  <si>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</si>
  <si>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</si>
  <si>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</si>
  <si>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</si>
  <si>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</si>
  <si>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</si>
  <si>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</si>
  <si>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</si>
  <si>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</si>
  <si>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</si>
  <si>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</si>
  <si>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</si>
  <si>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</si>
  <si>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</si>
  <si>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</si>
  <si>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</si>
  <si>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</si>
  <si>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</si>
  <si>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</si>
  <si>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</si>
  <si>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</si>
  <si>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</si>
  <si>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</si>
  <si>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</si>
  <si>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</si>
  <si>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</si>
  <si>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</si>
  <si>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</si>
  <si>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</si>
  <si>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</si>
  <si>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</si>
  <si>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</si>
  <si>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</si>
  <si>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</si>
  <si>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</si>
  <si>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</si>
  <si>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</si>
  <si>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</si>
  <si>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</si>
  <si>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</si>
  <si>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</si>
  <si>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</si>
  <si>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</si>
  <si>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</si>
  <si>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</si>
  <si>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</si>
  <si>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</si>
  <si>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</si>
  <si>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</si>
  <si>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</si>
  <si>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</si>
  <si>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</si>
  <si>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</si>
  <si>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</si>
  <si>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</si>
  <si>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</si>
  <si>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</si>
  <si>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</si>
  <si>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</si>
  <si>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</si>
  <si>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</si>
  <si>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</si>
  <si>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</si>
  <si>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</si>
  <si>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</si>
  <si>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</si>
  <si>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</si>
  <si>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</si>
  <si>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</si>
  <si>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</si>
  <si>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</si>
  <si>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</si>
  <si>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</si>
  <si>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</si>
  <si>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</si>
  <si>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</si>
  <si>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</si>
  <si>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</si>
  <si>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</si>
  <si>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</si>
  <si>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</si>
  <si>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</si>
  <si>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</si>
  <si>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</si>
  <si>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</si>
  <si>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</si>
  <si>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</si>
  <si>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</si>
  <si>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</si>
  <si>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</si>
  <si>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</si>
  <si>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</si>
  <si>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</si>
  <si>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</si>
  <si>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</si>
  <si>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</si>
  <si>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</si>
  <si>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</si>
  <si>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</si>
  <si>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</si>
  <si>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</si>
  <si>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</si>
  <si>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</si>
  <si>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</si>
  <si>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</si>
  <si>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</si>
  <si>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</si>
  <si>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</si>
  <si>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</si>
  <si>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</si>
  <si>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</si>
  <si>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</si>
  <si>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</si>
  <si>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</si>
  <si>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</si>
  <si>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</si>
  <si>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</si>
  <si>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</si>
  <si>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</si>
  <si>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</si>
  <si>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</si>
  <si>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</si>
  <si>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</si>
  <si>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</si>
  <si>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</si>
  <si>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</si>
  <si>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</si>
  <si>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</si>
  <si>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</si>
  <si>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</si>
  <si>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</si>
  <si>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</si>
  <si>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</si>
  <si>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</si>
  <si>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</si>
  <si>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</si>
  <si>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</si>
  <si>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</si>
  <si>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</si>
  <si>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</si>
  <si>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</si>
  <si>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</si>
  <si>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</si>
  <si>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</si>
  <si>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</si>
  <si>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</si>
  <si>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</si>
  <si>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</si>
  <si>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</si>
  <si>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</si>
  <si>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</si>
  <si>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</si>
  <si>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</si>
  <si>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</si>
  <si>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</si>
  <si>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</si>
  <si>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</si>
  <si>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</si>
  <si>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</si>
  <si>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</si>
  <si>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</si>
  <si>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</si>
  <si>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</si>
  <si>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</si>
  <si>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</si>
  <si>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</si>
  <si>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</si>
  <si>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</si>
  <si>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</si>
  <si>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</si>
  <si>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</si>
  <si>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</si>
  <si>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</si>
  <si>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</si>
  <si>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</si>
  <si>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</si>
  <si>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</si>
  <si>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</si>
  <si>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</si>
  <si>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</si>
  <si>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</si>
  <si>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</si>
  <si>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</si>
  <si>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</si>
  <si>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</si>
  <si>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</si>
  <si>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</si>
  <si>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</si>
  <si>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</si>
  <si>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</si>
  <si>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</si>
  <si>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</si>
  <si>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</si>
  <si>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</si>
  <si>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</si>
  <si>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</si>
  <si>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</si>
  <si>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</si>
  <si>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</si>
  <si>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</si>
  <si>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</si>
  <si>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</si>
  <si>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</si>
  <si>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</si>
  <si>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</si>
  <si>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</si>
  <si>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</si>
  <si>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</si>
  <si>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</si>
  <si>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</si>
  <si>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</si>
  <si>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</si>
  <si>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</si>
  <si>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</si>
  <si>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</si>
  <si>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</si>
  <si>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</si>
  <si>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</si>
  <si>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</si>
  <si>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</si>
  <si>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</si>
  <si>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</si>
  <si>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</si>
  <si>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</si>
  <si>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</si>
  <si>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</si>
  <si>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</si>
  <si>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</si>
  <si>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</si>
  <si>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</si>
  <si>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</si>
  <si>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</si>
  <si>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</si>
  <si>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</si>
  <si>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</si>
  <si>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</si>
  <si>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</si>
  <si>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</si>
  <si>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</si>
  <si>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</si>
  <si>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</si>
  <si>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</si>
  <si>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</si>
  <si>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</si>
  <si>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</si>
  <si>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</si>
  <si>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</si>
  <si>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</si>
  <si>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</si>
  <si>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</si>
  <si>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</si>
  <si>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</si>
  <si>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</si>
  <si>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</si>
  <si>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</si>
  <si>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</si>
  <si>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</si>
  <si>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</si>
  <si>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</si>
  <si>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</si>
  <si>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</si>
  <si>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</si>
  <si>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</si>
  <si>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</si>
  <si>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</si>
  <si>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</si>
  <si>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</si>
  <si>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</si>
  <si>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</si>
  <si>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</si>
  <si>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</si>
  <si>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</si>
  <si>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</si>
  <si>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</si>
  <si>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</si>
  <si>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</si>
  <si>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</si>
  <si>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</si>
  <si>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</si>
  <si>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</si>
  <si>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</si>
  <si>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</si>
  <si>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</si>
  <si>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</si>
  <si>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</si>
  <si>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</si>
  <si>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</si>
  <si>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</si>
  <si>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</si>
  <si>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</si>
  <si>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</si>
  <si>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</si>
  <si>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</si>
  <si>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</si>
  <si>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</si>
  <si>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</si>
  <si>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</si>
  <si>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</si>
  <si>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</si>
  <si>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</si>
  <si>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</si>
  <si>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</si>
  <si>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</si>
  <si>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</si>
  <si>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</si>
  <si>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</si>
  <si>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</si>
  <si>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</si>
  <si>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</si>
  <si>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</si>
  <si>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</si>
  <si>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</si>
  <si>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</si>
  <si>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</si>
  <si>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</si>
  <si>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</si>
  <si>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</si>
  <si>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</si>
  <si>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</si>
  <si>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</si>
  <si>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</si>
  <si>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</si>
  <si>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</si>
  <si>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</si>
  <si>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</si>
  <si>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</si>
  <si>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</si>
  <si>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</si>
  <si>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</si>
  <si>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</si>
  <si>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</si>
  <si>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</si>
  <si>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</si>
  <si>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</si>
  <si>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</si>
  <si>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</si>
  <si>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</si>
  <si>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</si>
  <si>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</si>
  <si>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</si>
  <si>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</si>
  <si>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</si>
  <si>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</si>
  <si>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</si>
  <si>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</si>
  <si>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</si>
  <si>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</si>
  <si>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</si>
  <si>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</si>
  <si>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</si>
  <si>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</si>
  <si>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</si>
  <si>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</si>
  <si>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</si>
  <si>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</si>
  <si>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</si>
  <si>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</si>
  <si>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</si>
  <si>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</si>
  <si>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</si>
  <si>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</si>
  <si>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</si>
  <si>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</si>
  <si>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</si>
  <si>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</si>
  <si>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</si>
  <si>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</si>
  <si>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</si>
  <si>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</si>
  <si>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</si>
  <si>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</si>
  <si>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</si>
  <si>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</si>
  <si>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</si>
  <si>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</si>
  <si>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</si>
  <si>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</si>
  <si>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</si>
  <si>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</si>
  <si>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</si>
  <si>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</si>
  <si>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</si>
  <si>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</si>
  <si>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</si>
  <si>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</si>
  <si>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</si>
  <si>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</si>
  <si>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</si>
  <si>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</si>
  <si>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</si>
  <si>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</si>
  <si>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</si>
  <si>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</si>
  <si>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</si>
  <si>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</si>
  <si>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</si>
  <si>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</si>
  <si>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</si>
  <si>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</si>
  <si>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</si>
  <si>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</si>
  <si>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</si>
  <si>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</si>
  <si>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</si>
  <si>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</si>
  <si>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</si>
  <si>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</si>
  <si>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</si>
  <si>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</si>
  <si>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</si>
  <si>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</si>
  <si>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</si>
  <si>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</si>
  <si>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</si>
  <si>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</si>
  <si>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</si>
  <si>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</si>
  <si>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</si>
  <si>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</si>
  <si>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</si>
  <si>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</si>
  <si>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</si>
  <si>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</si>
  <si>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</si>
  <si>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</si>
  <si>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</si>
  <si>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</si>
  <si>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</si>
  <si>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</si>
  <si>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</si>
  <si>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</si>
  <si>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</si>
  <si>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</si>
  <si>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</si>
  <si>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</si>
  <si>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</si>
  <si>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</si>
  <si>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</si>
  <si>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</si>
  <si>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</si>
  <si>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</si>
  <si>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</si>
  <si>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</si>
  <si>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</si>
  <si>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</si>
  <si>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</si>
  <si>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</si>
  <si>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</si>
  <si>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</si>
  <si>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</si>
  <si>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</si>
  <si>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</si>
  <si>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</si>
  <si>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</si>
  <si>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</si>
  <si>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</si>
  <si>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</si>
  <si>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</si>
  <si>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</si>
  <si>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</si>
  <si>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</si>
  <si>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</si>
  <si>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</si>
  <si>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</si>
  <si>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</si>
  <si>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</si>
  <si>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</si>
  <si>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</si>
  <si>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</si>
  <si>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</si>
  <si>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</si>
  <si>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</si>
  <si>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</si>
  <si>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</si>
  <si>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</si>
  <si>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</si>
  <si>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</si>
  <si>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</si>
  <si>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</si>
  <si>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</si>
  <si>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</si>
  <si>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</si>
  <si>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</si>
  <si>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</si>
  <si>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</si>
  <si>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</si>
  <si>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</si>
  <si>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</si>
  <si>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</si>
  <si>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</si>
  <si>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</si>
  <si>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</si>
  <si>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</si>
  <si>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</si>
  <si>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</si>
  <si>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</si>
  <si>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</si>
  <si>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</si>
  <si>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</si>
  <si>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</si>
  <si>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</si>
  <si>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</si>
  <si>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</si>
  <si>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</si>
  <si>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</si>
  <si>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</si>
  <si>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</si>
  <si>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</si>
  <si>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</si>
  <si>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</si>
  <si>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</si>
  <si>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</si>
  <si>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</si>
  <si>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</si>
  <si>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</si>
  <si>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</si>
  <si>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</si>
  <si>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</si>
  <si>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</si>
  <si>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</si>
  <si>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</si>
  <si>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</si>
  <si>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</si>
  <si>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</si>
  <si>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</si>
  <si>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</si>
  <si>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</si>
  <si>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</si>
  <si>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</si>
  <si>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</si>
  <si>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</si>
  <si>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</si>
  <si>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</si>
  <si>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</si>
  <si>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</si>
  <si>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</si>
  <si>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</si>
  <si>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</si>
  <si>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</si>
  <si>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</si>
  <si>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</si>
  <si>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</si>
  <si>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</si>
  <si>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</si>
  <si>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</si>
  <si>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</si>
  <si>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</si>
  <si>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</si>
  <si>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</si>
  <si>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</si>
  <si>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</si>
  <si>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</si>
  <si>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</si>
  <si>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</si>
  <si>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</si>
  <si>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</si>
  <si>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</si>
  <si>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</si>
  <si>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</si>
  <si>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</si>
  <si>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</si>
  <si>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</si>
  <si>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</si>
  <si>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</si>
  <si>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</si>
  <si>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</si>
  <si>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</si>
  <si>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</si>
  <si>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</si>
  <si>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</si>
  <si>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</si>
  <si>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</si>
  <si>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</si>
  <si>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</si>
  <si>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</si>
  <si>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</si>
  <si>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</si>
  <si>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</si>
  <si>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</si>
  <si>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</si>
  <si>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</si>
  <si>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</si>
  <si>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</si>
  <si>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</si>
  <si>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</si>
  <si>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</si>
  <si>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</si>
  <si>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</si>
  <si>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</si>
  <si>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</si>
  <si>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</si>
  <si>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</si>
  <si>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</si>
  <si>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</si>
  <si>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</si>
  <si>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</si>
  <si>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</si>
  <si>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</si>
  <si>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</si>
  <si>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</si>
  <si>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</si>
  <si>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</si>
  <si>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</si>
  <si>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</si>
  <si>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</si>
  <si>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</si>
  <si>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</si>
  <si>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</si>
  <si>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</si>
  <si>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</si>
  <si>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</si>
  <si>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</si>
  <si>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</si>
  <si>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</si>
  <si>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</si>
  <si>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</si>
  <si>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</si>
  <si>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</si>
  <si>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</si>
  <si>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</si>
  <si>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</si>
  <si>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</si>
  <si>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</si>
  <si>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</si>
  <si>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</si>
  <si>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</si>
  <si>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</si>
  <si>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</si>
  <si>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</si>
  <si>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</si>
  <si>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</si>
  <si>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</si>
  <si>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</si>
  <si>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</si>
  <si>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</si>
  <si>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</si>
  <si>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</si>
  <si>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</si>
  <si>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</si>
  <si>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</si>
  <si>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</si>
  <si>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</si>
  <si>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</si>
  <si>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</si>
  <si>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</si>
  <si>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</si>
  <si>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</si>
  <si>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</si>
  <si>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</si>
  <si>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</si>
  <si>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</si>
  <si>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</si>
  <si>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</si>
  <si>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</si>
  <si>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</si>
  <si>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</si>
  <si>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</si>
  <si>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</si>
  <si>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</si>
  <si>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</si>
  <si>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</si>
  <si>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</si>
  <si>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</si>
  <si>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</si>
  <si>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</si>
  <si>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</si>
  <si>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</si>
  <si>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</si>
  <si>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</si>
  <si>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</si>
  <si>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</si>
  <si>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</si>
  <si>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</si>
  <si>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</si>
  <si>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</si>
  <si>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</si>
  <si>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</si>
  <si>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</si>
  <si>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</si>
  <si>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</si>
  <si>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</si>
  <si>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</si>
  <si>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</si>
  <si>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</si>
  <si>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</si>
  <si>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</si>
  <si>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</si>
  <si>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</si>
  <si>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</si>
  <si>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</si>
  <si>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</si>
  <si>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</si>
  <si>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</si>
  <si>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</si>
  <si>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</si>
  <si>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</si>
  <si>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</si>
  <si>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</si>
  <si>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</si>
  <si>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</si>
  <si>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</si>
  <si>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</si>
  <si>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</si>
  <si>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</si>
  <si>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</si>
  <si>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</si>
  <si>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</si>
  <si>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</si>
  <si>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</si>
  <si>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</si>
  <si>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</si>
  <si>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</si>
  <si>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</si>
  <si>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</si>
  <si>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</si>
  <si>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</si>
  <si>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</si>
  <si>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</si>
  <si>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</si>
  <si>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</si>
  <si>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</si>
  <si>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</si>
  <si>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</si>
  <si>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</si>
  <si>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</si>
  <si>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</si>
  <si>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</si>
  <si>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</si>
  <si>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</si>
  <si>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</si>
  <si>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</si>
  <si>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</si>
  <si>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</si>
  <si>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</si>
  <si>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</si>
  <si>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</si>
  <si>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</si>
  <si>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</si>
  <si>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</si>
  <si>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</si>
  <si>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</si>
  <si>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</si>
  <si>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</si>
  <si>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</si>
  <si>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</si>
  <si>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</si>
  <si>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</si>
  <si>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</si>
  <si>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</si>
  <si>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</si>
  <si>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</si>
  <si>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</si>
  <si>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</si>
  <si>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</si>
  <si>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</si>
  <si>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</si>
  <si>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</si>
  <si>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</si>
  <si>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</si>
  <si>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</si>
  <si>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</si>
  <si>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</si>
  <si>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</si>
  <si>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</si>
  <si>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</si>
  <si>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</si>
  <si>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</si>
  <si>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</si>
  <si>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</si>
  <si>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</si>
  <si>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</si>
  <si>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</si>
  <si>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</si>
  <si>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</si>
  <si>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</si>
  <si>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</si>
  <si>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</si>
  <si>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</si>
  <si>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</si>
  <si>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</si>
  <si>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</si>
  <si>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</si>
  <si>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</si>
  <si>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</si>
  <si>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</si>
  <si>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</si>
  <si>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</si>
  <si>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</si>
  <si>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</si>
  <si>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</si>
  <si>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</si>
  <si>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</si>
  <si>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</si>
  <si>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</si>
  <si>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</si>
  <si>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</si>
  <si>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</si>
  <si>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</si>
  <si>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</si>
  <si>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</si>
  <si>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</si>
  <si>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</si>
  <si>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</si>
  <si>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</si>
  <si>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</si>
  <si>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</si>
  <si>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</si>
  <si>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</si>
  <si>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</si>
  <si>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</si>
  <si>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</si>
  <si>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</si>
  <si>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</si>
  <si>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</si>
  <si>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</si>
  <si>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</si>
  <si>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</si>
  <si>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</si>
  <si>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</si>
  <si>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</si>
  <si>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</si>
  <si>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</si>
  <si>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</si>
  <si>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</si>
  <si>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</si>
  <si>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</si>
  <si>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</si>
  <si>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</si>
  <si>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</si>
  <si>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</si>
  <si>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</si>
  <si>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</si>
  <si>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</si>
  <si>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</si>
  <si>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</si>
  <si>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</si>
  <si>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</si>
  <si>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</si>
  <si>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</si>
  <si>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</si>
  <si>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</si>
  <si>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</si>
  <si>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</si>
  <si>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</si>
  <si>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</si>
  <si>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</si>
  <si>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</si>
  <si>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</si>
  <si>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</si>
  <si>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</si>
  <si>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</si>
  <si>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</si>
  <si>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</si>
  <si>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</si>
  <si>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</si>
  <si>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</si>
  <si>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</si>
  <si>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</si>
  <si>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</si>
  <si>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</si>
  <si>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</si>
  <si>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</si>
  <si>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</si>
  <si>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</si>
  <si>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</si>
  <si>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</si>
  <si>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</si>
  <si>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</si>
  <si>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</si>
  <si>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</si>
  <si>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</si>
  <si>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</si>
  <si>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</si>
  <si>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</si>
  <si>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</si>
  <si>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</si>
  <si>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</si>
  <si>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</si>
  <si>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</si>
  <si>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</si>
  <si>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</si>
  <si>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</si>
  <si>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</si>
  <si>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</si>
  <si>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</si>
  <si>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</si>
  <si>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</si>
  <si>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</si>
  <si>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</si>
  <si>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</si>
  <si>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</si>
  <si>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</si>
  <si>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</si>
  <si>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</si>
  <si>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</si>
  <si>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</si>
  <si>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</si>
  <si>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</si>
  <si>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</si>
  <si>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</si>
  <si>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</si>
  <si>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</si>
  <si>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</si>
  <si>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</si>
  <si>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</si>
  <si>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</si>
  <si>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</si>
  <si>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</si>
  <si>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</si>
  <si>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</si>
  <si>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</si>
  <si>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</si>
  <si>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</si>
  <si>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</si>
  <si>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</si>
  <si>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</si>
  <si>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</si>
  <si>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</si>
  <si>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</si>
  <si>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</si>
  <si>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</si>
  <si>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</si>
  <si>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</si>
  <si>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</si>
  <si>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</si>
  <si>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</si>
  <si>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</si>
  <si>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</si>
  <si>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</si>
  <si>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</si>
  <si>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</si>
  <si>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</si>
  <si>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</si>
  <si>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</si>
  <si>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</si>
  <si>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</si>
  <si>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</si>
  <si>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</si>
  <si>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</si>
  <si>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</si>
  <si>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</si>
  <si>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</si>
  <si>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</si>
  <si>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</si>
  <si>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</si>
  <si>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</si>
  <si>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</si>
  <si>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</si>
  <si>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</si>
  <si>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</si>
  <si>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</si>
  <si>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</si>
  <si>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</si>
  <si>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</si>
  <si>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</si>
  <si>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</si>
  <si>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</si>
  <si>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</si>
  <si>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</si>
  <si>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</si>
  <si>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</si>
  <si>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</si>
  <si>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</si>
  <si>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</si>
  <si>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</si>
  <si>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</si>
  <si>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</si>
  <si>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</si>
  <si>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</si>
  <si>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</si>
  <si>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</si>
  <si>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</si>
  <si>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</si>
  <si>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</si>
  <si>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</si>
  <si>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</si>
  <si>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</si>
  <si>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</si>
  <si>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</si>
  <si>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</si>
  <si>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</si>
  <si>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</si>
  <si>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</si>
  <si>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</si>
  <si>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</si>
  <si>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</si>
  <si>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</si>
  <si>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</si>
  <si>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</si>
  <si>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</si>
  <si>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</si>
  <si>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</si>
  <si>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</si>
  <si>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</si>
  <si>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</si>
  <si>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</si>
  <si>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</si>
  <si>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</si>
  <si>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</si>
  <si>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</si>
  <si>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</si>
  <si>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</si>
  <si>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</si>
  <si>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</si>
  <si>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</si>
  <si>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</si>
  <si>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</si>
  <si>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</si>
  <si>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</si>
  <si>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</si>
  <si>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</si>
  <si>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</si>
  <si>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</si>
  <si>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</si>
  <si>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</si>
  <si>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</si>
  <si>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</si>
  <si>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</si>
  <si>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</si>
  <si>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</si>
  <si>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</si>
  <si>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</si>
  <si>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</si>
  <si>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</si>
  <si>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</si>
  <si>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</si>
  <si>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</si>
  <si>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</si>
  <si>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</si>
  <si>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</si>
  <si>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</si>
  <si>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</si>
  <si>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</si>
  <si>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</si>
  <si>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</si>
  <si>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</si>
  <si>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</si>
  <si>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</si>
  <si>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</si>
  <si>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</si>
  <si>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</si>
  <si>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</si>
  <si>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</si>
  <si>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</si>
  <si>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</si>
  <si>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</si>
  <si>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</si>
  <si>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</si>
  <si>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</si>
  <si>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</si>
  <si>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</si>
  <si>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</si>
  <si>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</si>
  <si>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</si>
  <si>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</si>
  <si>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</si>
  <si>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</si>
  <si>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</si>
  <si>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</si>
  <si>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</si>
  <si>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</si>
  <si>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</si>
  <si>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</si>
  <si>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</si>
  <si>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</si>
  <si>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</si>
  <si>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</si>
  <si>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</si>
  <si>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</si>
  <si>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</si>
  <si>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</si>
  <si>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</si>
  <si>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</si>
  <si>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</si>
  <si>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</si>
  <si>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</si>
  <si>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</si>
  <si>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</si>
  <si>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</si>
  <si>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</si>
  <si>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</si>
  <si>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</si>
  <si>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</si>
  <si>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</si>
  <si>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</si>
  <si>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</si>
  <si>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</si>
  <si>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</si>
  <si>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</si>
  <si>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</si>
  <si>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</si>
  <si>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</si>
  <si>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</si>
  <si>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</si>
  <si>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</si>
  <si>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</si>
  <si>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</si>
  <si>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</si>
  <si>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</si>
  <si>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</si>
  <si>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</si>
  <si>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</si>
  <si>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</si>
  <si>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</si>
  <si>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</si>
  <si>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</si>
  <si>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</si>
  <si>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</si>
  <si>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</si>
  <si>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</si>
  <si>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</si>
  <si>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</si>
  <si>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</si>
  <si>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</si>
  <si>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</si>
  <si>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</si>
  <si>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</si>
  <si>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</si>
  <si>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</si>
  <si>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</si>
  <si>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</si>
  <si>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</si>
  <si>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</si>
  <si>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</si>
  <si>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</si>
  <si>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</si>
  <si>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</si>
  <si>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</si>
  <si>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</si>
  <si>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</si>
  <si>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</si>
  <si>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</si>
  <si>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</si>
  <si>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</si>
  <si>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</si>
  <si>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</si>
  <si>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</si>
  <si>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</si>
  <si>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</si>
  <si>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</si>
  <si>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</si>
  <si>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</si>
  <si>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</si>
  <si>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</si>
  <si>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</si>
  <si>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</si>
  <si>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</si>
  <si>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</si>
  <si>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</si>
  <si>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</si>
  <si>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</si>
  <si>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</si>
  <si>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</si>
  <si>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</si>
  <si>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</si>
  <si>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</si>
  <si>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</si>
  <si>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</si>
  <si>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</si>
  <si>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</si>
  <si>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</si>
  <si>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</si>
  <si>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</si>
  <si>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</si>
  <si>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</si>
  <si>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</si>
  <si>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</si>
  <si>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</si>
  <si>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</si>
  <si>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</si>
  <si>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</si>
  <si>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</si>
  <si>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</si>
  <si>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</si>
  <si>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</si>
  <si>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</si>
  <si>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</si>
  <si>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</si>
  <si>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</si>
  <si>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</si>
  <si>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</si>
  <si>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</si>
  <si>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</si>
  <si>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</si>
  <si>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</si>
  <si>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</si>
  <si>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</si>
  <si>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</si>
  <si>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</si>
  <si>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</si>
  <si>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</si>
  <si>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</si>
  <si>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</si>
  <si>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</si>
  <si>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</si>
  <si>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</si>
  <si>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</si>
  <si>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</si>
  <si>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</si>
  <si>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</si>
  <si>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</si>
  <si>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</si>
  <si>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</si>
  <si>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</si>
  <si>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</si>
  <si>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</si>
  <si>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</si>
  <si>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</si>
  <si>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</si>
  <si>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</si>
  <si>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</si>
  <si>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</si>
  <si>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</si>
  <si>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</si>
  <si>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</si>
  <si>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</si>
  <si>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</si>
  <si>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</si>
  <si>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</si>
  <si>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</si>
  <si>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</si>
  <si>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</si>
  <si>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</si>
  <si>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</si>
  <si>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</si>
  <si>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</si>
  <si>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</si>
  <si>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</si>
  <si>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</si>
  <si>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</si>
  <si>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</si>
  <si>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</si>
  <si>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</si>
  <si>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</si>
  <si>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</si>
  <si>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</si>
  <si>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</si>
  <si>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</si>
  <si>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</si>
  <si>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</si>
  <si>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</si>
  <si>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</si>
  <si>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</si>
  <si>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</si>
  <si>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</si>
  <si>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</si>
  <si>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</si>
  <si>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</si>
  <si>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</si>
  <si>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</si>
  <si>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</si>
  <si>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</si>
  <si>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</si>
  <si>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</si>
  <si>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</si>
  <si>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</si>
  <si>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</si>
  <si>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</si>
  <si>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</si>
  <si>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</si>
  <si>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</si>
  <si>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</si>
  <si>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</si>
  <si>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</si>
  <si>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</si>
  <si>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</si>
  <si>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</si>
  <si>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</si>
  <si>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</si>
  <si>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</si>
  <si>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</si>
  <si>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</si>
  <si>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</si>
  <si>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</si>
  <si>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</si>
  <si>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</si>
  <si>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</si>
  <si>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</si>
  <si>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</si>
  <si>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</si>
  <si>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</si>
  <si>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</si>
  <si>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</si>
  <si>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</si>
  <si>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</si>
  <si>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</si>
  <si>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</si>
  <si>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</si>
  <si>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</si>
  <si>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</si>
  <si>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</si>
  <si>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</si>
  <si>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</si>
  <si>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</si>
  <si>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</si>
  <si>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</si>
  <si>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</si>
  <si>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</si>
  <si>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</si>
  <si>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</si>
  <si>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</si>
  <si>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</si>
  <si>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</si>
  <si>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</si>
  <si>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</si>
  <si>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</si>
  <si>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</si>
  <si>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</si>
  <si>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</si>
  <si>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</si>
  <si>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</si>
  <si>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</si>
  <si>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</si>
  <si>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</si>
  <si>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</si>
  <si>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</si>
  <si>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</si>
  <si>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</si>
  <si>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</si>
  <si>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</si>
  <si>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</si>
  <si>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</si>
  <si>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</si>
  <si>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</si>
  <si>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</si>
  <si>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</si>
  <si>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</si>
  <si>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</si>
  <si>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</si>
  <si>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</si>
  <si>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</si>
  <si>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</si>
  <si>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</si>
  <si>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</si>
  <si>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</si>
  <si>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</si>
  <si>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</si>
  <si>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</si>
  <si>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</si>
  <si>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</si>
  <si>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</si>
  <si>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</si>
  <si>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</si>
  <si>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</si>
  <si>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</si>
  <si>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</si>
  <si>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</si>
  <si>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</si>
  <si>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</si>
  <si>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</si>
  <si>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</si>
  <si>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</si>
  <si>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</si>
  <si>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</si>
  <si>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</si>
  <si>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</si>
  <si>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</si>
  <si>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</si>
  <si>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</si>
  <si>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</si>
  <si>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</si>
  <si>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</si>
  <si>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</si>
  <si>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</si>
  <si>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</si>
  <si>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</si>
  <si>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</si>
  <si>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</si>
  <si>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</si>
  <si>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</si>
  <si>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</si>
  <si>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</si>
  <si>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</si>
  <si>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</si>
  <si>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</si>
  <si>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</si>
  <si>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</si>
  <si>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</si>
  <si>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</si>
  <si>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</si>
  <si>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</si>
  <si>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</si>
  <si>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</si>
  <si>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</si>
  <si>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</si>
  <si>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</si>
  <si>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</si>
  <si>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</si>
  <si>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</si>
  <si>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</si>
  <si>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</si>
  <si>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</si>
  <si>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</si>
  <si>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</si>
  <si>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</si>
  <si>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</si>
  <si>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</si>
  <si>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</si>
  <si>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</si>
  <si>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</si>
  <si>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</si>
  <si>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</si>
  <si>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</si>
  <si>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</si>
  <si>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</si>
  <si>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</si>
  <si>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</si>
  <si>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</si>
  <si>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</si>
  <si>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</si>
  <si>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</si>
  <si>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</si>
  <si>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</si>
  <si>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</si>
  <si>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</si>
  <si>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</si>
  <si>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</si>
  <si>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</si>
  <si>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</si>
  <si>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</si>
  <si>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</si>
  <si>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</si>
  <si>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</si>
  <si>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</si>
  <si>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</si>
  <si>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</si>
  <si>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</si>
  <si>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</si>
  <si>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</si>
  <si>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</si>
  <si>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</si>
  <si>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</si>
  <si>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</si>
  <si>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</si>
  <si>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</si>
  <si>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</si>
  <si>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</si>
  <si>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</si>
  <si>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</si>
  <si>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</si>
  <si>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</si>
  <si>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</si>
  <si>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</si>
  <si>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</si>
  <si>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</si>
  <si>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</si>
  <si>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</si>
  <si>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</si>
  <si>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</si>
  <si>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</si>
  <si>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</si>
  <si>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</si>
  <si>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</si>
  <si>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</si>
  <si>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</si>
  <si>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</si>
  <si>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</si>
  <si>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</si>
  <si>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</si>
  <si>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</si>
  <si>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</si>
  <si>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</si>
  <si>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</si>
  <si>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</si>
  <si>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</si>
  <si>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</si>
  <si>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</si>
  <si>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</si>
  <si>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</si>
  <si>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</si>
  <si>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</si>
  <si>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</si>
  <si>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</si>
  <si>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</si>
  <si>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</si>
  <si>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</si>
  <si>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</si>
  <si>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</si>
  <si>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</si>
  <si>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</si>
  <si>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</si>
  <si>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</si>
  <si>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</si>
  <si>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</si>
  <si>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</si>
  <si>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</si>
  <si>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</si>
  <si>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</si>
  <si>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</si>
  <si>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</si>
  <si>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</si>
  <si>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</si>
  <si>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</si>
  <si>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</si>
  <si>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</si>
  <si>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</si>
  <si>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</si>
  <si>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</si>
  <si>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</si>
  <si>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</si>
  <si>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</si>
  <si>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</si>
  <si>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</si>
  <si>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</si>
  <si>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</si>
  <si>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</si>
  <si>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</si>
  <si>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</si>
  <si>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</si>
  <si>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</si>
  <si>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</si>
  <si>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</si>
  <si>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</si>
  <si>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</si>
  <si>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</si>
  <si>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</si>
  <si>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</si>
  <si>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</si>
  <si>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</si>
  <si>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</si>
  <si>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</si>
  <si>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</si>
  <si>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</si>
  <si>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</si>
  <si>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</si>
  <si>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</si>
  <si>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</si>
  <si>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</si>
  <si>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</si>
  <si>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</si>
  <si>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</si>
  <si>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</si>
  <si>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</si>
  <si>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</si>
  <si>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</si>
  <si>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</si>
  <si>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</si>
  <si>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</si>
  <si>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</si>
  <si>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</si>
  <si>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</si>
  <si>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</si>
  <si>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</si>
  <si>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</si>
  <si>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</si>
  <si>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</si>
  <si>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</si>
  <si>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</si>
  <si>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</si>
  <si>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</si>
  <si>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</si>
  <si>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</si>
  <si>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</si>
  <si>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</si>
  <si>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</si>
  <si>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</si>
  <si>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</si>
  <si>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</si>
  <si>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</si>
  <si>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</si>
  <si>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</si>
  <si>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</si>
  <si>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</si>
  <si>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</si>
  <si>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</si>
  <si>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</si>
  <si>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</si>
  <si>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</si>
  <si>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</si>
  <si>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</si>
  <si>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</si>
  <si>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</si>
  <si>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</si>
  <si>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</si>
  <si>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</si>
  <si>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</si>
  <si>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</si>
  <si>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</si>
  <si>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</si>
  <si>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</si>
  <si>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</si>
  <si>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</si>
  <si>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</si>
  <si>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</si>
  <si>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</si>
  <si>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</si>
  <si>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</si>
  <si>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</si>
  <si>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</si>
  <si>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</si>
  <si>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</si>
  <si>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</si>
  <si>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</si>
  <si>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</si>
  <si>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</si>
  <si>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</si>
  <si>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</si>
  <si>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</si>
  <si>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</si>
  <si>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</si>
  <si>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</si>
  <si>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</si>
  <si>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</si>
  <si>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</si>
  <si>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</si>
  <si>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</si>
  <si>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</si>
  <si>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</si>
  <si>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</si>
  <si>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</si>
  <si>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</si>
  <si>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</si>
  <si>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</si>
  <si>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</si>
  <si>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</si>
  <si>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</si>
  <si>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</si>
  <si>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</si>
  <si>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</si>
  <si>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</si>
  <si>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</si>
  <si>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</si>
  <si>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</si>
  <si>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</si>
  <si>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</si>
  <si>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</si>
  <si>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</si>
  <si>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</si>
  <si>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</si>
  <si>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</si>
  <si>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</si>
  <si>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</si>
  <si>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</si>
  <si>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</si>
  <si>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</si>
  <si>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</si>
  <si>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</si>
  <si>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</si>
  <si>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</si>
  <si>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</si>
  <si>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</si>
  <si>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</si>
  <si>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</si>
  <si>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</si>
  <si>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</si>
  <si>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</si>
  <si>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</si>
  <si>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</si>
  <si>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</si>
  <si>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</si>
  <si>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</si>
  <si>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</si>
  <si>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</si>
  <si>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</si>
  <si>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</si>
  <si>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</si>
  <si>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</si>
  <si>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</si>
  <si>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</si>
  <si>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</si>
  <si>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</si>
  <si>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</si>
  <si>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</si>
  <si>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</si>
  <si>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</si>
  <si>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</si>
  <si>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</si>
  <si>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</si>
  <si>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</si>
  <si>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</si>
  <si>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</si>
  <si>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</si>
  <si>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</si>
  <si>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</si>
  <si>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</si>
  <si>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</si>
  <si>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</si>
  <si>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</si>
  <si>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</si>
  <si>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</si>
  <si>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</si>
  <si>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</si>
  <si>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</si>
  <si>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</si>
  <si>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</si>
  <si>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</si>
  <si>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</si>
  <si>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</si>
  <si>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</si>
  <si>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</si>
  <si>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</si>
  <si>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</si>
  <si>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</si>
  <si>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</si>
  <si>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</si>
  <si>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</si>
  <si>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</si>
  <si>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</si>
  <si>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</si>
  <si>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</si>
  <si>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</si>
  <si>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</si>
  <si>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</si>
  <si>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</si>
  <si>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</si>
  <si>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</si>
  <si>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</si>
  <si>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</si>
  <si>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</si>
  <si>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</si>
  <si>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</si>
  <si>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</si>
  <si>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</si>
  <si>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</si>
  <si>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</si>
  <si>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</si>
  <si>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</si>
  <si>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</si>
  <si>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</si>
  <si>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</si>
  <si>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</si>
  <si>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</si>
  <si>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</si>
  <si>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</si>
  <si>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</si>
  <si>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</si>
  <si>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</si>
  <si>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</si>
  <si>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</si>
  <si>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</si>
  <si>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</si>
  <si>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</si>
  <si>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</si>
  <si>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</si>
  <si>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</si>
  <si>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</si>
  <si>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</si>
  <si>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</si>
  <si>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</si>
  <si>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</si>
  <si>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</si>
  <si>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</si>
  <si>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</si>
  <si>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</si>
  <si>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</si>
  <si>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</si>
  <si>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</si>
  <si>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</si>
  <si>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</si>
  <si>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</si>
  <si>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</si>
  <si>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</si>
  <si>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</si>
  <si>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</si>
  <si>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</si>
  <si>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</si>
  <si>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</si>
  <si>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</si>
  <si>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</si>
  <si>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</si>
  <si>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</si>
  <si>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</si>
  <si>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</si>
  <si>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</si>
  <si>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</si>
  <si>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</si>
  <si>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</si>
  <si>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</si>
  <si>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</si>
  <si>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</si>
  <si>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</si>
  <si>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</si>
  <si>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</si>
  <si>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</si>
  <si>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</si>
  <si>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</si>
  <si>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</si>
  <si>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</si>
  <si>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</si>
  <si>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</si>
  <si>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</si>
  <si>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</si>
  <si>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</si>
  <si>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</si>
  <si>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</si>
  <si>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</si>
  <si>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</si>
  <si>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</si>
  <si>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</si>
  <si>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</si>
  <si>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</si>
  <si>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</si>
  <si>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</si>
  <si>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</si>
  <si>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</si>
  <si>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</si>
  <si>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</si>
  <si>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</si>
  <si>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</si>
  <si>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</si>
  <si>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</si>
  <si>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</si>
  <si>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</si>
  <si>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</si>
  <si>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</si>
  <si>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</si>
  <si>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</si>
  <si>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</si>
  <si>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</si>
  <si>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</si>
  <si>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</si>
  <si>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</si>
  <si>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</si>
  <si>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</si>
  <si>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</si>
  <si>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</si>
  <si>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</si>
  <si>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</si>
  <si>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</si>
  <si>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</si>
  <si>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</si>
  <si>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</si>
  <si>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</si>
  <si>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</si>
  <si>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</si>
  <si>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</si>
  <si>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</si>
  <si>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</si>
  <si>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</si>
  <si>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</si>
  <si>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</si>
  <si>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</si>
  <si>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</si>
  <si>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</si>
  <si>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</si>
  <si>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</si>
  <si>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</si>
  <si>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</si>
  <si>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</si>
  <si>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</si>
  <si>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</si>
  <si>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</si>
  <si>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</si>
  <si>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</si>
  <si>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</si>
  <si>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</si>
  <si>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</si>
  <si>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</si>
  <si>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</si>
  <si>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</si>
  <si>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</si>
  <si>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</si>
  <si>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</si>
  <si>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</si>
  <si>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</si>
  <si>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</si>
  <si>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</si>
  <si>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</si>
  <si>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</si>
  <si>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</si>
  <si>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</si>
  <si>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</si>
  <si>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</si>
  <si>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</si>
  <si>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</si>
  <si>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</si>
  <si>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</si>
  <si>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</si>
  <si>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</si>
  <si>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</si>
  <si>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</si>
  <si>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</si>
  <si>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</si>
  <si>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</si>
  <si>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</si>
  <si>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</si>
  <si>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</si>
  <si>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</si>
  <si>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</si>
  <si>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</si>
  <si>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</si>
  <si>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</si>
  <si>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</si>
  <si>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</si>
  <si>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</si>
  <si>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</si>
  <si>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</si>
  <si>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</si>
  <si>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</si>
  <si>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</si>
  <si>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</si>
  <si>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</si>
  <si>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</si>
  <si>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</si>
  <si>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</si>
  <si>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</si>
  <si>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</si>
  <si>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</si>
  <si>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</si>
  <si>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</si>
  <si>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</si>
  <si>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</si>
  <si>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</si>
  <si>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</si>
  <si>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</si>
  <si>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</si>
  <si>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</si>
  <si>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</si>
  <si>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</si>
  <si>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</si>
  <si>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</si>
  <si>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</si>
  <si>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</si>
  <si>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</si>
  <si>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</si>
  <si>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</si>
  <si>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</si>
  <si>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</si>
  <si>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</si>
  <si>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</si>
  <si>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</si>
  <si>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</si>
  <si>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</si>
  <si>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</si>
  <si>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</si>
  <si>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</si>
  <si>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</si>
  <si>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</si>
  <si>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</si>
  <si>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</si>
  <si>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</si>
  <si>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</si>
  <si>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</si>
  <si>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</si>
  <si>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</si>
  <si>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</si>
  <si>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</si>
  <si>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</si>
  <si>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</si>
  <si>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</si>
  <si>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</si>
  <si>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</si>
  <si>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</si>
  <si>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</si>
  <si>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</si>
  <si>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</si>
  <si>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</si>
  <si>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</si>
  <si>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</si>
  <si>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</si>
  <si>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</si>
  <si>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</si>
  <si>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</si>
  <si>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</si>
  <si>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</si>
  <si>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</si>
  <si>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</si>
  <si>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</si>
  <si>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</si>
  <si>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</si>
  <si>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</si>
  <si>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</si>
  <si>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</si>
  <si>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</si>
  <si>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</si>
  <si>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</si>
  <si>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</si>
  <si>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</si>
  <si>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</si>
  <si>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</si>
  <si>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</si>
  <si>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</si>
  <si>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</si>
  <si>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</si>
  <si>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</si>
  <si>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</si>
  <si>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</si>
  <si>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</si>
  <si>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</si>
  <si>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</si>
  <si>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</si>
  <si>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</si>
  <si>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</si>
  <si>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</si>
  <si>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</si>
  <si>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</si>
  <si>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</si>
  <si>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</si>
  <si>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</si>
  <si>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</si>
  <si>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</si>
  <si>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</si>
  <si>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</si>
  <si>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</si>
  <si>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</si>
  <si>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</si>
  <si>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</si>
  <si>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</si>
  <si>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</si>
  <si>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</si>
  <si>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</si>
  <si>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</si>
  <si>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</si>
  <si>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</si>
  <si>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</si>
  <si>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</si>
  <si>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</si>
  <si>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</si>
  <si>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</si>
  <si>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</si>
  <si>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</si>
  <si>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</si>
  <si>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</si>
  <si>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</si>
  <si>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</si>
  <si>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</si>
  <si>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</si>
  <si>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</si>
  <si>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</si>
  <si>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</si>
  <si>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</si>
  <si>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</si>
  <si>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</si>
  <si>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</si>
  <si>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</si>
  <si>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</si>
  <si>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</si>
  <si>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</si>
  <si>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</si>
  <si>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</si>
  <si>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</si>
  <si>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</si>
  <si>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</si>
  <si>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</si>
  <si>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</si>
  <si>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</si>
  <si>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</si>
  <si>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</si>
  <si>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</si>
  <si>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</si>
  <si>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</si>
  <si>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</si>
  <si>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</si>
  <si>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</si>
  <si>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</si>
  <si>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</si>
  <si>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</si>
  <si>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</si>
  <si>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</si>
  <si>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</si>
  <si>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</si>
  <si>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</si>
  <si>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</si>
  <si>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</si>
  <si>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</si>
  <si>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</si>
  <si>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</si>
  <si>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</si>
  <si>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</si>
  <si>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</si>
  <si>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</si>
  <si>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</si>
  <si>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</si>
  <si>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</si>
  <si>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</si>
  <si>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</si>
  <si>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</si>
  <si>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</si>
  <si>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</si>
  <si>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</si>
  <si>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</si>
  <si>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</si>
  <si>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</si>
  <si>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</si>
  <si>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</si>
  <si>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</si>
  <si>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</si>
  <si>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</si>
  <si>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</si>
  <si>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</si>
  <si>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</si>
  <si>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</si>
  <si>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</si>
  <si>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</si>
  <si>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</si>
  <si>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</si>
  <si>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</si>
  <si>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</si>
  <si>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</si>
  <si>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</si>
  <si>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</si>
  <si>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</si>
  <si>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</si>
  <si>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</si>
  <si>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</si>
  <si>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</si>
  <si>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</si>
  <si>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</si>
  <si>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</si>
  <si>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</si>
  <si>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</si>
  <si>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</si>
  <si>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</si>
  <si>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</si>
  <si>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</si>
  <si>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</si>
  <si>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</si>
  <si>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</si>
  <si>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</si>
  <si>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</si>
  <si>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</si>
  <si>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</si>
  <si>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</si>
  <si>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</si>
  <si>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</si>
  <si>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</si>
  <si>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</si>
  <si>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</si>
  <si>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</si>
  <si>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</si>
  <si>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</si>
  <si>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</si>
  <si>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</si>
  <si>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</si>
  <si>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</si>
  <si>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</si>
  <si>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</si>
  <si>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</si>
  <si>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</si>
  <si>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</si>
  <si>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</si>
  <si>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</si>
  <si>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</si>
  <si>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</si>
  <si>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</si>
  <si>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</si>
  <si>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</si>
  <si>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</si>
  <si>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</si>
  <si>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</si>
  <si>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</si>
  <si>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</si>
  <si>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</si>
  <si>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</si>
  <si>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</si>
  <si>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</si>
  <si>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</si>
  <si>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</si>
  <si>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</si>
  <si>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</si>
  <si>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</si>
  <si>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</si>
  <si>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</si>
  <si>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</si>
  <si>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</si>
  <si>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</si>
  <si>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</si>
  <si>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</si>
  <si>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</si>
  <si>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</si>
  <si>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</si>
  <si>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</si>
  <si>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</si>
  <si>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</si>
  <si>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</si>
  <si>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</si>
  <si>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</si>
  <si>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</si>
  <si>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</si>
  <si>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</si>
  <si>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</si>
  <si>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</si>
  <si>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</si>
  <si>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</si>
  <si>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</si>
  <si>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</si>
  <si>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</si>
  <si>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</si>
  <si>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</si>
  <si>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</si>
  <si>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</si>
  <si>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</si>
  <si>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</si>
  <si>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</si>
  <si>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</si>
  <si>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</si>
  <si>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</si>
  <si>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</si>
  <si>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</si>
  <si>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</si>
  <si>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</si>
  <si>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</si>
  <si>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</si>
  <si>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</si>
  <si>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</si>
  <si>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</si>
  <si>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</si>
  <si>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</si>
  <si>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</si>
  <si>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</si>
  <si>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</si>
  <si>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</si>
  <si>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</si>
  <si>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</si>
  <si>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</si>
  <si>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</si>
  <si>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</si>
  <si>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</si>
  <si>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</si>
  <si>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</si>
  <si>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</si>
  <si>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</si>
  <si>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</si>
  <si>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</si>
  <si>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</si>
  <si>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</si>
  <si>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</si>
  <si>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</si>
  <si>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</si>
  <si>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</si>
  <si>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</si>
  <si>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</si>
  <si>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</si>
  <si>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</si>
  <si>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</si>
  <si>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</si>
  <si>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</si>
  <si>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</si>
  <si>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</si>
  <si>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</si>
  <si>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</si>
  <si>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</si>
  <si>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</si>
  <si>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</si>
  <si>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</si>
  <si>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</si>
  <si>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</si>
  <si>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</si>
  <si>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</si>
  <si>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</si>
  <si>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</si>
  <si>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</si>
  <si>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</si>
  <si>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</si>
  <si>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</si>
  <si>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</si>
  <si>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</si>
  <si>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</si>
  <si>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</si>
  <si>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</si>
  <si>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</si>
  <si>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</si>
  <si>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</si>
  <si>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</si>
  <si>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</si>
  <si>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</si>
  <si>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</si>
  <si>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</si>
  <si>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</si>
  <si>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</si>
  <si>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</si>
  <si>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</si>
  <si>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</si>
  <si>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</si>
  <si>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</si>
  <si>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</si>
  <si>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</si>
  <si>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</si>
  <si>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</si>
  <si>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</si>
  <si>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</si>
  <si>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</si>
  <si>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</si>
  <si>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</si>
  <si>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</si>
  <si>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</si>
  <si>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</si>
  <si>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</si>
  <si>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</si>
  <si>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</si>
  <si>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</si>
  <si>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</si>
  <si>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</si>
  <si>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</si>
  <si>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</si>
  <si>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</si>
  <si>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</si>
  <si>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</si>
  <si>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</si>
  <si>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</si>
  <si>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</si>
  <si>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</si>
  <si>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</si>
  <si>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</si>
  <si>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</si>
  <si>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</si>
  <si>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</si>
  <si>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</si>
  <si>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</si>
  <si>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</si>
  <si>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</si>
  <si>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</si>
  <si>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</si>
  <si>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</si>
  <si>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</si>
  <si>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</si>
  <si>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</si>
  <si>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</si>
  <si>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</si>
  <si>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</si>
  <si>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</si>
  <si>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</si>
  <si>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</si>
  <si>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</si>
  <si>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</si>
  <si>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</si>
  <si>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</si>
  <si>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</si>
  <si>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</si>
  <si>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</si>
  <si>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</si>
  <si>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</si>
  <si>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</si>
  <si>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</si>
  <si>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</si>
  <si>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</si>
  <si>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</si>
  <si>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</si>
  <si>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</si>
  <si>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</si>
  <si>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</si>
  <si>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</si>
  <si>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</si>
  <si>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</si>
  <si>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</si>
  <si>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</si>
  <si>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</si>
  <si>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</si>
  <si>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</si>
  <si>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</si>
  <si>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</si>
  <si>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</si>
  <si>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</si>
  <si>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</si>
  <si>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</si>
  <si>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</si>
  <si>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</si>
  <si>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</si>
  <si>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</si>
  <si>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</si>
  <si>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</si>
  <si>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</si>
  <si>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</si>
  <si>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</si>
  <si>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</si>
  <si>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</si>
  <si>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</si>
  <si>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</si>
  <si>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</si>
  <si>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</si>
  <si>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</si>
  <si>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</si>
  <si>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</si>
  <si>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</si>
  <si>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</si>
  <si>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</si>
  <si>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</si>
  <si>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</si>
  <si>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</si>
  <si>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</si>
  <si>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</si>
  <si>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</si>
  <si>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</si>
  <si>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</si>
  <si>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</si>
  <si>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</si>
  <si>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</si>
  <si>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</si>
  <si>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</si>
  <si>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</si>
  <si>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</si>
  <si>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</si>
  <si>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</si>
  <si>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</si>
  <si>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</si>
  <si>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</si>
  <si>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</si>
  <si>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</si>
  <si>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</si>
  <si>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</si>
  <si>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</si>
  <si>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</si>
  <si>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</si>
  <si>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</si>
  <si>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</si>
  <si>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</si>
  <si>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</si>
  <si>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</si>
  <si>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</si>
  <si>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</si>
  <si>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</si>
  <si>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</si>
  <si>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</si>
  <si>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</si>
  <si>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</si>
  <si>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</si>
  <si>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</si>
  <si>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</si>
  <si>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</si>
  <si>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</si>
  <si>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</si>
  <si>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</si>
  <si>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</si>
  <si>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</si>
  <si>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</si>
  <si>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</si>
  <si>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</si>
  <si>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</si>
  <si>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</si>
  <si>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</si>
  <si>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</si>
  <si>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</si>
  <si>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</si>
  <si>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</si>
  <si>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</si>
  <si>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</si>
  <si>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</si>
  <si>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</si>
  <si>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</si>
  <si>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</si>
  <si>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</si>
  <si>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</si>
  <si>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</si>
  <si>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</si>
  <si>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</si>
  <si>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</si>
  <si>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</si>
  <si>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</si>
  <si>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</si>
  <si>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</si>
  <si>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</si>
  <si>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</si>
  <si>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</si>
  <si>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</si>
  <si>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</si>
  <si>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</si>
  <si>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</si>
  <si>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</si>
  <si>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</si>
  <si>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</si>
  <si>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</si>
  <si>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</si>
  <si>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</si>
  <si>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</si>
  <si>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</si>
  <si>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</si>
  <si>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</si>
  <si>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</si>
  <si>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</si>
  <si>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</si>
  <si>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</si>
  <si>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</si>
  <si>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</si>
  <si>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</si>
  <si>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</si>
  <si>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</si>
  <si>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</si>
  <si>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</si>
  <si>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</si>
  <si>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</si>
  <si>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</si>
  <si>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</si>
  <si>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</si>
  <si>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</si>
  <si>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</si>
  <si>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</si>
  <si>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</si>
  <si>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</si>
  <si>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</si>
  <si>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</si>
  <si>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</si>
  <si>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</si>
  <si>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</si>
  <si>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</si>
  <si>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</si>
  <si>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</si>
  <si>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</si>
  <si>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</si>
  <si>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</si>
  <si>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</si>
  <si>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</si>
  <si>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</si>
  <si>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</si>
  <si>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</si>
  <si>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</si>
  <si>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</si>
  <si>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</si>
  <si>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</si>
  <si>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</si>
  <si>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</si>
  <si>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</si>
  <si>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</si>
  <si>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</si>
  <si>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</si>
  <si>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</si>
  <si>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</si>
  <si>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</si>
  <si>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</si>
  <si>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</si>
  <si>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</si>
  <si>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</si>
  <si>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</si>
  <si>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</si>
  <si>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</si>
  <si>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</si>
  <si>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</si>
  <si>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</si>
  <si>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</si>
  <si>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</si>
  <si>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</si>
  <si>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</si>
  <si>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</si>
  <si>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</si>
  <si>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</si>
  <si>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</si>
  <si>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</si>
  <si>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</si>
  <si>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</si>
  <si>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</si>
  <si>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</si>
  <si>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</si>
  <si>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</si>
  <si>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</si>
  <si>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</si>
  <si>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</si>
  <si>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</si>
  <si>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</si>
  <si>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</si>
  <si>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</si>
  <si>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</si>
  <si>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</si>
  <si>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</si>
  <si>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</si>
  <si>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</si>
  <si>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</si>
  <si>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</si>
  <si>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</si>
  <si>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</si>
  <si>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</si>
  <si>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</si>
  <si>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</si>
  <si>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</si>
  <si>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</si>
  <si>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</si>
  <si>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</si>
  <si>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</si>
  <si>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</si>
  <si>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</si>
  <si>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</si>
  <si>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</si>
  <si>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</si>
  <si>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</si>
  <si>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</si>
  <si>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</si>
  <si>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</si>
  <si>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</si>
  <si>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</si>
  <si>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</si>
  <si>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</si>
  <si>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</si>
  <si>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</si>
  <si>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</si>
  <si>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</si>
  <si>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</si>
  <si>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</si>
  <si>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</si>
  <si>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</si>
  <si>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</si>
  <si>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</si>
  <si>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</si>
  <si>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</si>
  <si>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</si>
  <si>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</si>
  <si>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</si>
  <si>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</si>
  <si>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</si>
  <si>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</si>
  <si>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</si>
  <si>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</si>
  <si>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</si>
  <si>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</si>
  <si>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</si>
  <si>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</si>
  <si>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</si>
  <si>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</si>
  <si>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</si>
  <si>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</si>
  <si>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</si>
  <si>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</si>
  <si>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</si>
  <si>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</si>
  <si>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</si>
  <si>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</si>
  <si>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</si>
  <si>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</si>
  <si>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</si>
  <si>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</si>
  <si>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</si>
  <si>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</si>
  <si>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</si>
  <si>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</si>
  <si>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</si>
  <si>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</si>
  <si>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</si>
  <si>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</si>
  <si>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</si>
  <si>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</si>
  <si>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</si>
  <si>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</si>
  <si>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</si>
  <si>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</si>
  <si>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</si>
  <si>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</si>
  <si>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</si>
  <si>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</si>
  <si>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</si>
  <si>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</si>
  <si>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</si>
  <si>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</si>
  <si>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</si>
  <si>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</si>
  <si>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</si>
  <si>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</si>
  <si>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</si>
  <si>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</si>
  <si>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</si>
  <si>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</si>
  <si>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</si>
  <si>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</si>
  <si>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</si>
  <si>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</si>
  <si>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</si>
  <si>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</si>
  <si>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</si>
  <si>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</si>
  <si>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</si>
  <si>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</si>
  <si>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</si>
  <si>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</si>
  <si>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</si>
  <si>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</si>
  <si>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</si>
  <si>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</si>
  <si>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</si>
  <si>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</si>
  <si>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</si>
  <si>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</si>
  <si>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</si>
  <si>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</si>
  <si>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</si>
  <si>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</si>
  <si>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</si>
  <si>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</si>
  <si>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</si>
  <si>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</si>
  <si>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</si>
  <si>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</si>
  <si>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</si>
  <si>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</si>
  <si>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</si>
  <si>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</si>
  <si>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</si>
  <si>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</si>
  <si>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</si>
  <si>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</si>
  <si>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</si>
  <si>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</si>
  <si>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</si>
  <si>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</si>
  <si>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</si>
  <si>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</si>
  <si>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</si>
  <si>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</si>
  <si>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</si>
  <si>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</si>
  <si>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</si>
  <si>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</si>
  <si>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</si>
  <si>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</si>
  <si>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</si>
  <si>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</si>
  <si>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</si>
  <si>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</si>
  <si>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</si>
  <si>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</si>
  <si>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</si>
  <si>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</si>
  <si>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</si>
  <si>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</si>
  <si>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</si>
  <si>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</si>
  <si>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</si>
  <si>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</si>
  <si>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</si>
  <si>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</si>
  <si>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</si>
  <si>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</si>
  <si>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</si>
  <si>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</si>
  <si>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</si>
  <si>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</si>
  <si>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</si>
  <si>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</si>
  <si>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</si>
  <si>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</si>
  <si>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</si>
  <si>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</si>
  <si>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</si>
  <si>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</si>
  <si>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</si>
  <si>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</si>
  <si>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</si>
  <si>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</si>
  <si>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</si>
  <si>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</si>
  <si>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</si>
  <si>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</si>
  <si>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</si>
  <si>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</si>
  <si>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</si>
  <si>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</si>
  <si>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</si>
  <si>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</si>
  <si>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</si>
  <si>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</si>
  <si>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</si>
  <si>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</si>
  <si>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</si>
  <si>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</si>
  <si>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</si>
  <si>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</si>
  <si>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</si>
  <si>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</si>
  <si>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</si>
  <si>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</si>
  <si>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</si>
  <si>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</si>
  <si>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</si>
  <si>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</si>
  <si>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</si>
  <si>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</si>
  <si>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</si>
  <si>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</si>
  <si>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</si>
  <si>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</si>
  <si>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</si>
  <si>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</si>
  <si>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</si>
  <si>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</si>
  <si>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</si>
  <si>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</si>
  <si>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</si>
  <si>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</si>
  <si>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</si>
  <si>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</si>
  <si>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</si>
  <si>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</si>
  <si>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</si>
  <si>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</si>
  <si>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</si>
  <si>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</si>
  <si>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</si>
  <si>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</si>
  <si>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</si>
  <si>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</si>
  <si>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</si>
  <si>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</si>
  <si>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</si>
  <si>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</si>
  <si>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</si>
  <si>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</si>
  <si>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</si>
  <si>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</si>
  <si>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</si>
  <si>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</si>
  <si>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</si>
  <si>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</si>
  <si>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</si>
  <si>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</si>
  <si>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</si>
  <si>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</si>
  <si>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</si>
  <si>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</si>
  <si>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</si>
  <si>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</si>
  <si>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</si>
  <si>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</si>
  <si>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</si>
  <si>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</si>
  <si>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</si>
  <si>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</si>
  <si>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</si>
  <si>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</si>
  <si>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</si>
  <si>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</si>
  <si>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</si>
  <si>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</si>
  <si>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</si>
  <si>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</si>
  <si>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</si>
  <si>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</si>
  <si>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</si>
  <si>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</si>
  <si>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</si>
  <si>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</si>
  <si>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</si>
  <si>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</si>
  <si>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</si>
  <si>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</si>
  <si>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</si>
  <si>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</si>
  <si>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</si>
  <si>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</si>
  <si>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</si>
  <si>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</si>
  <si>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</si>
  <si>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</si>
  <si>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</si>
  <si>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</si>
  <si>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</si>
  <si>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</si>
  <si>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</si>
  <si>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</si>
  <si>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</si>
  <si>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</si>
  <si>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</si>
  <si>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</si>
  <si>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</si>
  <si>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</si>
  <si>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</si>
  <si>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</si>
  <si>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</si>
  <si>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</si>
  <si>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</si>
  <si>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</si>
  <si>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</si>
  <si>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</si>
  <si>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</si>
  <si>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</si>
  <si>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</si>
  <si>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</si>
  <si>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</si>
  <si>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</si>
  <si>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</si>
  <si>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</si>
  <si>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</si>
  <si>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</si>
  <si>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</si>
  <si>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</si>
  <si>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</si>
  <si>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</si>
  <si>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</si>
  <si>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</si>
  <si>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</si>
  <si>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</si>
  <si>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</si>
  <si>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</si>
  <si>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</si>
  <si>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</si>
  <si>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</si>
  <si>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</si>
  <si>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</si>
  <si>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</si>
  <si>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</si>
  <si>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</si>
  <si>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</si>
  <si>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</si>
  <si>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</si>
  <si>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</si>
  <si>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</si>
  <si>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</si>
  <si>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</si>
  <si>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</si>
  <si>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</si>
  <si>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</si>
  <si>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</si>
  <si>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</si>
  <si>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</si>
  <si>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</si>
  <si>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</si>
  <si>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</si>
  <si>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</si>
  <si>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</si>
  <si>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</si>
  <si>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</si>
  <si>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</si>
  <si>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</si>
  <si>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</si>
  <si>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</si>
  <si>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</si>
  <si>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</si>
  <si>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</si>
  <si>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</si>
  <si>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</si>
  <si>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</si>
  <si>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</si>
  <si>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</si>
  <si>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</si>
  <si>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</si>
  <si>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</si>
  <si>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</si>
  <si>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</si>
  <si>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</si>
  <si>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</si>
  <si>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</si>
  <si>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</si>
  <si>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</si>
  <si>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</si>
  <si>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</si>
  <si>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</si>
  <si>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</si>
  <si>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</si>
  <si>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</si>
  <si>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</si>
  <si>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</si>
  <si>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</si>
  <si>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</si>
  <si>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</si>
  <si>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</si>
  <si>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</si>
  <si>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</si>
  <si>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</si>
  <si>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</si>
  <si>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</si>
  <si>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</si>
  <si>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</si>
  <si>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</si>
  <si>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</si>
  <si>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</si>
  <si>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</si>
  <si>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</si>
  <si>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</si>
  <si>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</si>
  <si>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</si>
  <si>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</si>
  <si>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</si>
  <si>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</si>
  <si>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</si>
  <si>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</si>
  <si>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</si>
  <si>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</si>
  <si>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</si>
  <si>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</si>
  <si>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</si>
  <si>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</si>
  <si>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</si>
  <si>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</si>
  <si>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</si>
  <si>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</si>
  <si>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</si>
  <si>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</si>
  <si>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</si>
  <si>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</si>
  <si>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</si>
  <si>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</si>
  <si>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</si>
  <si>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</si>
  <si>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</si>
  <si>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</si>
  <si>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</si>
  <si>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</si>
  <si>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</si>
  <si>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</si>
  <si>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</si>
  <si>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</si>
  <si>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</si>
  <si>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</si>
  <si>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</si>
  <si>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</si>
  <si>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</si>
  <si>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</si>
  <si>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</si>
  <si>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</si>
  <si>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</si>
  <si>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</si>
  <si>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</si>
  <si>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</si>
  <si>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</si>
  <si>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</si>
  <si>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</si>
  <si>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</si>
  <si>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</si>
  <si>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</si>
  <si>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</si>
  <si>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</si>
  <si>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</si>
  <si>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</si>
  <si>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</si>
  <si>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</si>
  <si>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</si>
  <si>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</si>
  <si>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</si>
  <si>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</si>
  <si>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</si>
  <si>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</si>
  <si>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</si>
  <si>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</si>
  <si>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</si>
  <si>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</si>
  <si>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</si>
  <si>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</si>
  <si>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</si>
  <si>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</si>
  <si>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</si>
  <si>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</si>
  <si>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</si>
  <si>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</si>
  <si>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</si>
  <si>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</si>
  <si>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</si>
  <si>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</si>
  <si>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</si>
  <si>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</si>
  <si>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</si>
  <si>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</si>
  <si>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</si>
  <si>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</si>
  <si>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</si>
  <si>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</si>
  <si>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</si>
  <si>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</si>
  <si>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</si>
  <si>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</si>
  <si>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</si>
  <si>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</si>
  <si>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</si>
  <si>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</si>
  <si>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</si>
  <si>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</si>
  <si>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</si>
  <si>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</si>
  <si>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</si>
  <si>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</si>
  <si>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</si>
  <si>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</si>
  <si>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</si>
  <si>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</si>
  <si>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</si>
  <si>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</si>
  <si>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</si>
  <si>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</si>
  <si>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</si>
  <si>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</si>
  <si>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</si>
  <si>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</si>
  <si>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</si>
  <si>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</si>
  <si>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</si>
  <si>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</si>
  <si>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</si>
  <si>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</si>
  <si>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</si>
  <si>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</si>
  <si>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</si>
  <si>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</si>
  <si>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</si>
  <si>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</si>
  <si>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</si>
  <si>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</si>
  <si>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</si>
  <si>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</si>
  <si>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</si>
  <si>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</si>
  <si>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</si>
  <si>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</si>
  <si>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</si>
  <si>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</si>
  <si>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</si>
  <si>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</si>
  <si>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</si>
  <si>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</si>
  <si>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</si>
  <si>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</si>
  <si>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</si>
  <si>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</si>
  <si>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</si>
  <si>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</si>
  <si>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</si>
  <si>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</si>
  <si>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</si>
  <si>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</si>
  <si>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</si>
  <si>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</si>
  <si>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</si>
  <si>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</si>
  <si>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</si>
  <si>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</si>
  <si>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</si>
  <si>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</si>
  <si>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</si>
  <si>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</si>
  <si>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</si>
  <si>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</si>
  <si>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</si>
  <si>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</si>
  <si>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</si>
  <si>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</si>
  <si>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</si>
  <si>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</si>
  <si>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</si>
  <si>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</si>
  <si>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</si>
  <si>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</si>
  <si>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</si>
  <si>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</si>
  <si>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</si>
  <si>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</si>
  <si>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</si>
  <si>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</si>
  <si>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</si>
  <si>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</si>
  <si>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</si>
  <si>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</si>
  <si>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</si>
  <si>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</si>
  <si>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</si>
  <si>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</si>
  <si>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</si>
  <si>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</si>
  <si>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</si>
  <si>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</si>
  <si>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</si>
  <si>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</si>
  <si>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</si>
  <si>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</si>
  <si>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</si>
  <si>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</si>
  <si>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</si>
  <si>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</si>
  <si>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</si>
  <si>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</si>
  <si>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</si>
  <si>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</si>
  <si>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</si>
  <si>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</si>
  <si>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</si>
  <si>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</si>
  <si>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</si>
  <si>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</si>
  <si>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</si>
  <si>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</si>
  <si>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</si>
  <si>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</si>
  <si>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</si>
  <si>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</si>
  <si>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</si>
  <si>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</si>
  <si>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</si>
  <si>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</si>
  <si>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</si>
  <si>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</si>
  <si>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</si>
  <si>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</si>
  <si>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</si>
  <si>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</si>
  <si>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</si>
  <si>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</si>
  <si>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</si>
  <si>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</si>
  <si>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</si>
  <si>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</si>
  <si>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</si>
  <si>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</si>
  <si>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</si>
  <si>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</si>
  <si>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</si>
  <si>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</si>
  <si>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</si>
  <si>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</si>
  <si>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</si>
  <si>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</si>
  <si>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</si>
  <si>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</si>
  <si>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</si>
  <si>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</si>
  <si>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</si>
  <si>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</si>
  <si>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</si>
  <si>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</si>
  <si>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</si>
  <si>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</si>
  <si>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</si>
  <si>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</si>
  <si>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</si>
  <si>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</si>
  <si>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</si>
  <si>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</si>
  <si>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</si>
  <si>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</si>
  <si>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</si>
  <si>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</si>
  <si>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</si>
  <si>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</si>
  <si>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</si>
  <si>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</si>
  <si>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</si>
  <si>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</si>
  <si>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</si>
  <si>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</si>
  <si>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</si>
  <si>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</si>
  <si>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</si>
  <si>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</si>
  <si>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</si>
  <si>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</si>
  <si>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</si>
  <si>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</si>
  <si>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</si>
  <si>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</si>
  <si>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</si>
  <si>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</si>
  <si>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</si>
  <si>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</si>
  <si>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</si>
  <si>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</si>
  <si>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</si>
  <si>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</si>
  <si>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</si>
  <si>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</si>
  <si>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</si>
  <si>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</si>
  <si>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</si>
  <si>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</si>
  <si>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</si>
  <si>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</si>
  <si>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</si>
  <si>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</si>
  <si>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</si>
  <si>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</si>
  <si>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</si>
  <si>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</si>
  <si>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</si>
  <si>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</si>
  <si>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</si>
  <si>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</si>
  <si>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</si>
  <si>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</si>
  <si>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</si>
  <si>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</si>
  <si>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</si>
  <si>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</si>
  <si>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</si>
  <si>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</si>
  <si>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</si>
  <si>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</si>
  <si>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</si>
  <si>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</si>
  <si>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</si>
  <si>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</si>
  <si>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</si>
  <si>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</si>
  <si>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</si>
  <si>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</si>
  <si>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</si>
  <si>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</si>
  <si>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</si>
  <si>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</si>
  <si>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</si>
  <si>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</si>
  <si>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</si>
  <si>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</si>
  <si>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</si>
  <si>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</si>
  <si>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</si>
  <si>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</si>
  <si>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</si>
  <si>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</si>
  <si>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</si>
  <si>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</si>
  <si>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</si>
  <si>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</si>
  <si>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</si>
  <si>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</si>
  <si>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</si>
  <si>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</si>
  <si>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</si>
  <si>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</si>
  <si>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</si>
  <si>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</si>
  <si>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</si>
  <si>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</si>
  <si>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</si>
  <si>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</si>
  <si>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</si>
  <si>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</si>
  <si>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</si>
  <si>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</si>
  <si>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</si>
  <si>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</si>
  <si>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</si>
  <si>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</si>
  <si>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</si>
  <si>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</si>
  <si>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</si>
  <si>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</si>
  <si>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</si>
  <si>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</si>
  <si>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</si>
  <si>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</si>
  <si>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</si>
  <si>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</si>
  <si>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</si>
  <si>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</si>
  <si>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</si>
  <si>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</si>
  <si>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</si>
  <si>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</si>
  <si>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</si>
  <si>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</si>
  <si>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</si>
  <si>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</si>
  <si>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</si>
  <si>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</si>
  <si>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</si>
  <si>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</si>
  <si>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</si>
  <si>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</si>
  <si>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</si>
  <si>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</si>
  <si>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</si>
  <si>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</si>
  <si>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</si>
  <si>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</si>
  <si>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</si>
  <si>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</si>
  <si>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</si>
  <si>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</si>
  <si>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</si>
  <si>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</si>
  <si>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</si>
  <si>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</si>
  <si>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</si>
  <si>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</si>
  <si>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</si>
  <si>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</si>
  <si>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</si>
  <si>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</si>
  <si>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</si>
  <si>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</si>
  <si>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</si>
  <si>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</si>
  <si>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</si>
  <si>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</si>
  <si>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</si>
  <si>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</si>
  <si>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</si>
  <si>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</si>
  <si>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</si>
  <si>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</si>
  <si>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</si>
  <si>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</si>
  <si>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</si>
  <si>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</si>
  <si>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</si>
  <si>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</si>
  <si>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</si>
  <si>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</si>
  <si>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</si>
  <si>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</si>
  <si>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</si>
  <si>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</si>
  <si>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</si>
  <si>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</si>
  <si>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</si>
  <si>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</si>
  <si>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</si>
  <si>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</si>
  <si>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</si>
  <si>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</si>
  <si>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</si>
  <si>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</si>
  <si>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</si>
  <si>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</si>
  <si>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</si>
  <si>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</si>
  <si>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</si>
  <si>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</si>
  <si>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</si>
  <si>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</si>
  <si>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</si>
  <si>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</si>
  <si>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</si>
  <si>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</si>
  <si>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</si>
  <si>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</si>
  <si>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</si>
  <si>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</si>
  <si>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</si>
  <si>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</si>
  <si>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</si>
  <si>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</si>
  <si>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</si>
  <si>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</si>
  <si>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</si>
  <si>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</si>
  <si>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</si>
  <si>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</si>
  <si>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</si>
  <si>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</si>
  <si>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</si>
  <si>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</si>
  <si>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</si>
  <si>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</si>
  <si>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</si>
  <si>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</si>
  <si>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</si>
  <si>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</si>
  <si>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</si>
  <si>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</si>
  <si>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</si>
  <si>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</si>
  <si>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</si>
  <si>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</si>
  <si>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</si>
  <si>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</si>
  <si>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</si>
  <si>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</si>
  <si>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</si>
  <si>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</si>
  <si>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</si>
  <si>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</si>
  <si>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</si>
  <si>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</si>
  <si>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</si>
  <si>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</si>
  <si>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</si>
  <si>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</si>
  <si>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</si>
  <si>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</si>
  <si>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</si>
  <si>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</si>
  <si>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</si>
  <si>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</si>
  <si>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</si>
  <si>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</si>
  <si>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</si>
  <si>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</si>
  <si>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</si>
  <si>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</si>
  <si>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</si>
  <si>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</si>
  <si>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</si>
  <si>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</si>
  <si>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</si>
  <si>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</si>
  <si>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</si>
  <si>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</si>
  <si>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</si>
  <si>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</si>
  <si>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</si>
  <si>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</si>
  <si>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</si>
  <si>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</si>
  <si>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</si>
  <si>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</si>
  <si>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</si>
  <si>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</si>
  <si>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</si>
  <si>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</si>
  <si>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</si>
  <si>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</si>
  <si>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</si>
  <si>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</si>
  <si>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</si>
  <si>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</si>
  <si>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</si>
  <si>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</si>
  <si>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</si>
  <si>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</si>
  <si>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</si>
  <si>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</si>
  <si>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</si>
  <si>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</si>
  <si>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</si>
  <si>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</si>
  <si>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</si>
  <si>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</si>
  <si>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</si>
  <si>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</si>
  <si>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</si>
  <si>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</si>
  <si>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</si>
  <si>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</si>
  <si>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</si>
  <si>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</si>
  <si>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</si>
  <si>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</si>
  <si>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</si>
  <si>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</si>
  <si>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</si>
  <si>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</si>
  <si>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</si>
  <si>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</si>
  <si>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</si>
  <si>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</si>
  <si>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</si>
  <si>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</si>
  <si>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</si>
  <si>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</si>
  <si>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</si>
  <si>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</si>
  <si>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</si>
  <si>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</si>
  <si>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</si>
  <si>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</si>
  <si>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</si>
  <si>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</si>
  <si>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</si>
  <si>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</si>
  <si>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</si>
  <si>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</si>
  <si>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</si>
  <si>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</si>
  <si>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</si>
  <si>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</si>
  <si>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</si>
  <si>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</si>
  <si>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</si>
  <si>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</si>
  <si>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</si>
  <si>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</si>
  <si>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</si>
  <si>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</si>
  <si>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</si>
  <si>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</si>
  <si>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</si>
  <si>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</si>
  <si>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</si>
  <si>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</si>
  <si>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</si>
  <si>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</si>
  <si>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</si>
  <si>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</si>
  <si>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</si>
  <si>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</si>
  <si>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</si>
  <si>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</si>
  <si>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</si>
  <si>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</si>
  <si>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</si>
  <si>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</si>
  <si>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</si>
  <si>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</si>
  <si>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</si>
  <si>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</si>
  <si>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</si>
  <si>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</si>
  <si>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</si>
  <si>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</si>
  <si>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</si>
  <si>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</si>
  <si>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</si>
  <si>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</si>
  <si>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</si>
  <si>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</si>
  <si>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</si>
  <si>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</si>
  <si>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</si>
  <si>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</si>
  <si>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</si>
  <si>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</si>
  <si>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</si>
  <si>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</si>
  <si>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</si>
  <si>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</si>
  <si>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</si>
  <si>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</si>
  <si>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</si>
  <si>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</si>
  <si>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</si>
  <si>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</si>
  <si>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</si>
  <si>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</si>
  <si>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</si>
  <si>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</si>
  <si>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</si>
  <si>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</si>
  <si>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</si>
  <si>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</si>
  <si>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</si>
  <si>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</si>
  <si>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</si>
  <si>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</si>
  <si>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</si>
  <si>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</si>
  <si>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</si>
  <si>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</si>
  <si>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</si>
  <si>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</si>
  <si>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</si>
  <si>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</si>
  <si>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</si>
  <si>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</si>
  <si>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</si>
  <si>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</si>
  <si>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</si>
  <si>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</si>
  <si>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</si>
  <si>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</si>
  <si>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</si>
  <si>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</si>
  <si>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</si>
  <si>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</si>
  <si>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</si>
  <si>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</si>
  <si>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</si>
  <si>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</si>
  <si>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</si>
  <si>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</si>
  <si>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</si>
  <si>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</si>
  <si>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</si>
  <si>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</si>
  <si>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</si>
  <si>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</si>
  <si>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</si>
  <si>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</si>
  <si>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</si>
  <si>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</si>
  <si>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</si>
  <si>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</si>
  <si>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</si>
  <si>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</si>
  <si>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</si>
  <si>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</si>
  <si>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</si>
  <si>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</si>
  <si>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</si>
  <si>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</si>
  <si>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</si>
  <si>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</si>
  <si>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</si>
  <si>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</si>
  <si>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</si>
  <si>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</si>
  <si>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</si>
  <si>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</si>
  <si>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</si>
  <si>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</si>
  <si>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</si>
  <si>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</si>
  <si>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</si>
  <si>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</si>
  <si>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</si>
  <si>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</si>
  <si>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</si>
  <si>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</si>
  <si>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</si>
  <si>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</si>
  <si>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</si>
  <si>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</si>
  <si>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</si>
  <si>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</si>
  <si>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</si>
  <si>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</si>
  <si>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</si>
  <si>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</si>
  <si>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</si>
  <si>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</si>
  <si>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</si>
  <si>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</si>
  <si>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</si>
  <si>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</si>
  <si>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</si>
  <si>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</si>
  <si>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</si>
  <si>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</si>
  <si>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</si>
  <si>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</si>
  <si>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</si>
  <si>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</si>
  <si>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</si>
  <si>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</si>
  <si>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</si>
  <si>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</si>
  <si>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</si>
  <si>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</si>
  <si>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</si>
  <si>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</si>
  <si>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</si>
  <si>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</si>
  <si>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</si>
  <si>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</si>
  <si>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</si>
  <si>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</si>
  <si>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</si>
  <si>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</si>
  <si>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</si>
  <si>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</si>
  <si>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</si>
  <si>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</si>
  <si>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</si>
  <si>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</si>
  <si>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</si>
  <si>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</si>
  <si>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</si>
  <si>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</si>
  <si>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</si>
  <si>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</si>
  <si>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</si>
  <si>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</si>
  <si>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</si>
  <si>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</si>
  <si>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</si>
  <si>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</si>
  <si>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</si>
  <si>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</si>
  <si>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</si>
  <si>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</si>
  <si>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</si>
  <si>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</si>
  <si>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</si>
  <si>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</si>
  <si>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</si>
  <si>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</si>
  <si>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</si>
  <si>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</si>
  <si>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</si>
  <si>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</si>
  <si>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</si>
  <si>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</si>
  <si>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</si>
  <si>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</si>
  <si>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</si>
  <si>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</si>
  <si>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</si>
  <si>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</si>
  <si>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</si>
  <si>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</si>
  <si>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</si>
  <si>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</si>
  <si>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</si>
  <si>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</si>
  <si>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</si>
  <si>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</si>
  <si>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</si>
  <si>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</si>
  <si>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</si>
  <si>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</si>
  <si>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</si>
  <si>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</si>
  <si>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</si>
  <si>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</si>
  <si>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</si>
  <si>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</si>
  <si>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</si>
  <si>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</si>
  <si>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</si>
  <si>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</si>
  <si>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</si>
  <si>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</si>
  <si>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</si>
  <si>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</si>
  <si>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</si>
  <si>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</si>
  <si>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</si>
  <si>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</si>
  <si>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</si>
  <si>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</si>
  <si>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</si>
  <si>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</si>
  <si>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</si>
  <si>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</si>
  <si>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</si>
  <si>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</si>
  <si>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</si>
  <si>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</si>
  <si>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</si>
  <si>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</si>
  <si>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</si>
  <si>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</si>
  <si>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</si>
  <si>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</si>
  <si>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</si>
  <si>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</si>
  <si>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</si>
  <si>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</si>
  <si>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</si>
  <si>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</si>
  <si>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</si>
  <si>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</si>
  <si>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</si>
  <si>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</si>
  <si>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</si>
  <si>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</si>
  <si>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</si>
  <si>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</si>
  <si>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</si>
  <si>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</si>
  <si>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</si>
  <si>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</si>
  <si>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</si>
  <si>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</si>
  <si>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</si>
  <si>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</si>
  <si>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</si>
  <si>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</si>
  <si>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</si>
  <si>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</si>
  <si>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</si>
  <si>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</si>
  <si>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</si>
  <si>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</si>
  <si>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</si>
  <si>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</si>
  <si>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</si>
  <si>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</si>
  <si>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</si>
  <si>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</si>
  <si>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</si>
  <si>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</si>
  <si>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</si>
  <si>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</si>
  <si>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</si>
  <si>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</si>
  <si>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</si>
  <si>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</si>
  <si>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</si>
  <si>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</si>
  <si>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</si>
  <si>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</si>
  <si>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</si>
  <si>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</si>
  <si>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</si>
  <si>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</si>
  <si>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</si>
  <si>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</si>
  <si>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</si>
  <si>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</si>
  <si>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</si>
  <si>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</si>
  <si>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</si>
  <si>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</si>
  <si>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</si>
  <si>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</si>
  <si>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</si>
  <si>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</si>
  <si>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</si>
  <si>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</si>
  <si>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</si>
  <si>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</si>
  <si>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</si>
  <si>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</si>
  <si>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</si>
  <si>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</si>
  <si>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</si>
  <si>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</si>
  <si>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</si>
  <si>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</si>
  <si>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</si>
  <si>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</si>
  <si>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</si>
  <si>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</si>
  <si>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</si>
  <si>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</si>
  <si>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</si>
  <si>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</si>
  <si>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</si>
  <si>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</si>
  <si>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</si>
  <si>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</si>
  <si>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</si>
  <si>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</si>
  <si>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</si>
  <si>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</si>
  <si>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</si>
  <si>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</si>
  <si>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</si>
  <si>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</si>
  <si>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</si>
  <si>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</si>
  <si>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</si>
  <si>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</si>
  <si>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</si>
  <si>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</si>
  <si>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</si>
  <si>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</si>
  <si>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</si>
  <si>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</si>
  <si>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</si>
  <si>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</si>
  <si>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</si>
  <si>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</si>
  <si>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</si>
  <si>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</si>
  <si>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</si>
  <si>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</si>
  <si>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</si>
  <si>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</si>
  <si>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</si>
  <si>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</si>
  <si>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</si>
  <si>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</si>
  <si>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</si>
  <si>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</si>
  <si>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</si>
  <si>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</si>
  <si>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</si>
  <si>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</si>
  <si>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</si>
  <si>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</si>
  <si>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</si>
  <si>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</si>
  <si>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</si>
  <si>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</si>
  <si>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</si>
  <si>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</si>
  <si>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</si>
  <si>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</si>
  <si>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</si>
  <si>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</si>
  <si>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</si>
  <si>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</si>
  <si>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</si>
  <si>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</si>
  <si>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</si>
  <si>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</si>
  <si>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</si>
  <si>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</si>
  <si>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</si>
  <si>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</si>
  <si>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</si>
  <si>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</si>
  <si>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</si>
  <si>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</si>
  <si>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</si>
  <si>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</si>
  <si>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</si>
  <si>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</si>
  <si>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</si>
  <si>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</si>
  <si>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</si>
  <si>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</si>
  <si>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</si>
  <si>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</si>
  <si>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</si>
  <si>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</si>
  <si>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</si>
  <si>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</si>
  <si>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</si>
  <si>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</si>
  <si>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</si>
  <si>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</si>
  <si>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</si>
  <si>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</si>
  <si>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</si>
  <si>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</si>
  <si>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</si>
  <si>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</si>
  <si>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</si>
  <si>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</si>
  <si>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</si>
  <si>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</si>
  <si>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</si>
  <si>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</si>
  <si>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</si>
  <si>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</si>
  <si>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</si>
  <si>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</si>
  <si>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</si>
  <si>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</si>
  <si>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</si>
  <si>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</si>
  <si>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</si>
  <si>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</si>
  <si>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</si>
  <si>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</si>
  <si>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</si>
  <si>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</si>
  <si>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</si>
  <si>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</si>
  <si>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</si>
  <si>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</si>
  <si>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</si>
  <si>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</si>
  <si>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</si>
  <si>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</si>
  <si>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</si>
  <si>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</si>
  <si>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</si>
  <si>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</si>
  <si>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</si>
  <si>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</si>
  <si>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</si>
  <si>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</si>
  <si>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</si>
  <si>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</si>
  <si>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</si>
  <si>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</si>
  <si>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</si>
  <si>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</si>
  <si>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</si>
  <si>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</si>
  <si>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</si>
  <si>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</si>
  <si>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</si>
  <si>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</si>
  <si>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</si>
  <si>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</si>
  <si>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</si>
  <si>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</si>
  <si>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</si>
  <si>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</si>
  <si>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</si>
  <si>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</si>
  <si>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</si>
  <si>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</si>
  <si>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</si>
  <si>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</si>
  <si>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</si>
  <si>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</si>
  <si>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</si>
  <si>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</si>
  <si>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</si>
  <si>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</si>
  <si>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</si>
  <si>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</si>
  <si>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</si>
  <si>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</si>
  <si>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</si>
  <si>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</si>
  <si>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</si>
  <si>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</si>
  <si>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</si>
  <si>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</si>
  <si>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</si>
  <si>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</si>
  <si>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</si>
  <si>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</si>
  <si>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</si>
  <si>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</si>
  <si>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</si>
  <si>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</si>
  <si>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</si>
  <si>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</si>
  <si>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</si>
  <si>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</si>
  <si>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</si>
  <si>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</si>
  <si>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</si>
  <si>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</si>
  <si>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</si>
  <si>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</si>
  <si>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</si>
  <si>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</si>
  <si>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</si>
  <si>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</si>
  <si>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</si>
  <si>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</si>
  <si>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</si>
  <si>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</si>
  <si>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</si>
  <si>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</si>
  <si>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</si>
  <si>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</si>
  <si>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</si>
  <si>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</si>
  <si>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</si>
  <si>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</si>
  <si>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</si>
  <si>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</si>
  <si>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</si>
  <si>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</si>
  <si>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</si>
  <si>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</si>
  <si>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</si>
  <si>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</si>
  <si>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</si>
  <si>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</si>
  <si>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</si>
  <si>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</si>
  <si>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</si>
  <si>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</si>
  <si>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</si>
  <si>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</si>
  <si>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</si>
  <si>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</si>
  <si>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</si>
  <si>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</si>
  <si>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</si>
  <si>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</si>
  <si>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</si>
  <si>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</si>
  <si>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</si>
  <si>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</si>
  <si>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</si>
  <si>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</si>
  <si>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</si>
  <si>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</si>
  <si>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</si>
  <si>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</si>
  <si>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</si>
  <si>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</si>
  <si>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</si>
  <si>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</si>
  <si>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</si>
  <si>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</si>
  <si>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</si>
  <si>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</si>
  <si>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</si>
  <si>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</si>
  <si>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</si>
  <si>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</si>
  <si>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</si>
  <si>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</si>
  <si>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</si>
  <si>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</si>
  <si>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</si>
  <si>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</si>
  <si>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</si>
  <si>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</si>
  <si>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</si>
  <si>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</si>
  <si>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</si>
  <si>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</si>
  <si>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</si>
  <si>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</si>
  <si>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</si>
  <si>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</si>
  <si>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</si>
  <si>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</si>
  <si>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</si>
  <si>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</si>
  <si>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</si>
  <si>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</si>
  <si>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</si>
  <si>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</si>
  <si>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</si>
  <si>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</si>
  <si>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</si>
  <si>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</si>
  <si>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</si>
  <si>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</si>
  <si>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</si>
  <si>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</si>
  <si>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</si>
  <si>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</si>
  <si>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</si>
  <si>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</si>
  <si>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</si>
  <si>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</si>
  <si>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</si>
  <si>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</si>
  <si>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</si>
  <si>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</si>
  <si>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</si>
  <si>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</si>
  <si>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</si>
  <si>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</si>
  <si>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</si>
  <si>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</si>
  <si>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</si>
  <si>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</si>
  <si>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</si>
  <si>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</si>
  <si>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</si>
  <si>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</si>
  <si>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</si>
  <si>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</si>
  <si>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</si>
  <si>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</si>
  <si>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</si>
  <si>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</si>
  <si>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</si>
  <si>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</si>
  <si>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</si>
  <si>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</si>
  <si>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</si>
  <si>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</si>
  <si>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</si>
  <si>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</si>
  <si>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</si>
  <si>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</si>
  <si>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</si>
  <si>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</si>
  <si>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</si>
  <si>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</si>
  <si>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</si>
  <si>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</si>
  <si>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</si>
  <si>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</si>
  <si>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</si>
  <si>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</si>
  <si>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</si>
  <si>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</si>
  <si>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</si>
  <si>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</si>
  <si>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</si>
  <si>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</si>
  <si>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</si>
  <si>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</si>
  <si>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</si>
  <si>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</si>
  <si>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</si>
  <si>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</si>
  <si>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</si>
  <si>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</si>
  <si>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</si>
  <si>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</si>
  <si>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</si>
  <si>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</si>
  <si>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</si>
  <si>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</si>
  <si>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</si>
  <si>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</si>
  <si>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</si>
  <si>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</si>
  <si>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</si>
  <si>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</si>
  <si>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</si>
  <si>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</si>
  <si>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</si>
  <si>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</si>
  <si>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</si>
  <si>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</si>
  <si>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</si>
  <si>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</si>
  <si>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</si>
  <si>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</si>
  <si>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</si>
  <si>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</si>
  <si>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</si>
  <si>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</si>
  <si>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</si>
  <si>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</si>
  <si>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</si>
  <si>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</si>
  <si>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</si>
  <si>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</si>
  <si>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</si>
  <si>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</si>
  <si>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</si>
  <si>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</si>
  <si>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</si>
  <si>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</si>
  <si>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</si>
  <si>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</si>
  <si>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</si>
  <si>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</si>
  <si>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</si>
  <si>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</si>
  <si>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</si>
  <si>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</si>
  <si>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</si>
  <si>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</si>
  <si>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</si>
  <si>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</si>
  <si>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</si>
  <si>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</si>
  <si>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</si>
  <si>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</si>
  <si>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</si>
  <si>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</si>
  <si>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</si>
  <si>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</si>
  <si>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</si>
  <si>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</si>
  <si>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</si>
  <si>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</si>
  <si>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</si>
  <si>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</si>
  <si>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</si>
  <si>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</si>
  <si>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</si>
  <si>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</si>
  <si>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</si>
  <si>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</si>
  <si>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</si>
  <si>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</si>
  <si>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</si>
  <si>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</si>
  <si>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</si>
  <si>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</si>
  <si>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</si>
  <si>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</si>
  <si>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</si>
  <si>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</si>
  <si>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</si>
  <si>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</si>
  <si>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</si>
  <si>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</si>
  <si>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</si>
  <si>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</si>
  <si>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</si>
  <si>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</si>
  <si>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</si>
  <si>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</si>
  <si>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</si>
  <si>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</si>
  <si>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</si>
  <si>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</si>
  <si>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</si>
  <si>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</si>
  <si>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</si>
  <si>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</si>
  <si>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</si>
  <si>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</si>
  <si>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</si>
  <si>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</si>
  <si>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</si>
  <si>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</si>
  <si>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</si>
  <si>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</si>
  <si>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</si>
  <si>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</si>
  <si>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</si>
  <si>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</si>
  <si>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</si>
  <si>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</si>
  <si>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</si>
  <si>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</si>
  <si>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</si>
  <si>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</si>
  <si>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</si>
  <si>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</si>
  <si>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</si>
  <si>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</si>
  <si>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</si>
  <si>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</si>
  <si>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</si>
  <si>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</si>
  <si>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</si>
  <si>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</si>
  <si>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</si>
  <si>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</si>
  <si>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</si>
  <si>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</si>
  <si>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</si>
  <si>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</si>
  <si>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</si>
  <si>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</si>
  <si>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</si>
  <si>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</si>
  <si>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</si>
  <si>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</si>
  <si>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</si>
  <si>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</si>
  <si>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</si>
  <si>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</si>
  <si>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</si>
  <si>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</si>
  <si>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</si>
  <si>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</si>
  <si>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</si>
  <si>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</si>
  <si>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</si>
  <si>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</si>
  <si>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</si>
  <si>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</si>
  <si>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</si>
  <si>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</si>
  <si>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</si>
  <si>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</si>
  <si>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</si>
  <si>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</si>
  <si>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</si>
  <si>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</si>
  <si>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</si>
  <si>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</si>
  <si>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</si>
  <si>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</si>
  <si>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</si>
  <si>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</si>
  <si>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</si>
  <si>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</si>
  <si>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</si>
  <si>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</si>
  <si>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</si>
  <si>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</si>
  <si>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</si>
  <si>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</si>
  <si>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</si>
  <si>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</si>
  <si>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</si>
  <si>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</si>
  <si>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</si>
  <si>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</si>
  <si>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</si>
  <si>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</si>
  <si>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</si>
  <si>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</si>
  <si>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</si>
  <si>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</si>
  <si>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</si>
  <si>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</si>
  <si>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</si>
  <si>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</si>
  <si>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</si>
  <si>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</si>
  <si>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</si>
  <si>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</si>
  <si>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</si>
  <si>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</si>
  <si>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</si>
  <si>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</si>
  <si>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</si>
  <si>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</si>
  <si>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</si>
  <si>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</si>
  <si>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</si>
  <si>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</si>
  <si>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</si>
  <si>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</si>
  <si>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</si>
  <si>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</si>
  <si>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</si>
  <si>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</si>
  <si>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</si>
  <si>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</si>
  <si>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</si>
  <si>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</si>
  <si>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</si>
  <si>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</si>
  <si>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</si>
  <si>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</si>
  <si>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</si>
  <si>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</si>
  <si>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</si>
  <si>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</si>
  <si>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</si>
  <si>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</si>
  <si>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</si>
  <si>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</si>
  <si>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</si>
  <si>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</si>
  <si>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</si>
  <si>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</si>
  <si>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</si>
  <si>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</si>
  <si>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</si>
  <si>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</si>
  <si>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</si>
  <si>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</si>
  <si>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</si>
  <si>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</si>
  <si>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</si>
  <si>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</si>
  <si>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</si>
  <si>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</si>
  <si>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</si>
  <si>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</si>
  <si>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</si>
  <si>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</si>
  <si>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</si>
  <si>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</si>
  <si>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</si>
  <si>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</si>
  <si>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</si>
  <si>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</si>
  <si>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</si>
  <si>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</si>
  <si>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</si>
  <si>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</si>
  <si>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</si>
  <si>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</si>
  <si>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</si>
  <si>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</si>
  <si>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</si>
  <si>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</si>
  <si>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</si>
  <si>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</si>
  <si>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</si>
  <si>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</si>
  <si>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</si>
  <si>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</si>
  <si>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</si>
  <si>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</si>
  <si>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</si>
  <si>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</si>
  <si>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</si>
  <si>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</si>
  <si>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</si>
  <si>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</si>
  <si>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</si>
  <si>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</si>
  <si>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</si>
  <si>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</si>
  <si>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</si>
  <si>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</si>
  <si>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</si>
  <si>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</si>
  <si>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</si>
  <si>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</si>
  <si>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</si>
  <si>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</si>
  <si>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</si>
  <si>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</si>
  <si>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</si>
  <si>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</si>
  <si>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</si>
  <si>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</si>
  <si>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</si>
  <si>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</si>
  <si>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</si>
  <si>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</si>
  <si>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</si>
  <si>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</si>
  <si>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</si>
  <si>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</si>
  <si>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</si>
  <si>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</si>
  <si>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</si>
  <si>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</si>
  <si>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</si>
  <si>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</si>
  <si>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</si>
  <si>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</si>
  <si>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</si>
  <si>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</si>
  <si>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</si>
  <si>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</si>
  <si>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</si>
  <si>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</si>
  <si>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</si>
  <si>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</si>
  <si>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</si>
  <si>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</si>
  <si>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</si>
  <si>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</si>
  <si>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</si>
  <si>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</si>
  <si>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</si>
  <si>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</si>
  <si>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</si>
  <si>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</si>
  <si>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</si>
  <si>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</si>
  <si>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</si>
  <si>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</si>
  <si>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</si>
  <si>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</si>
  <si>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</si>
  <si>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</si>
  <si>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</si>
  <si>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</si>
  <si>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</si>
  <si>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</si>
  <si>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</si>
  <si>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</si>
  <si>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</si>
  <si>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</si>
  <si>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</si>
  <si>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</si>
  <si>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</si>
  <si>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</si>
  <si>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</si>
  <si>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</si>
  <si>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</si>
  <si>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</si>
  <si>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</si>
  <si>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</si>
  <si>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</si>
  <si>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</si>
  <si>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</si>
  <si>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</si>
  <si>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</si>
  <si>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</si>
  <si>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</si>
  <si>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</si>
  <si>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</si>
  <si>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</si>
  <si>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</si>
  <si>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</si>
  <si>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</si>
  <si>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</si>
  <si>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</si>
  <si>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</si>
  <si>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</si>
  <si>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</si>
  <si>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</si>
  <si>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</si>
  <si>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</si>
  <si>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</si>
  <si>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</si>
  <si>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</si>
  <si>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</si>
  <si>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</si>
  <si>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</si>
  <si>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</si>
  <si>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</si>
  <si>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</si>
  <si>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</si>
  <si>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</si>
  <si>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</si>
  <si>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</si>
  <si>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</si>
  <si>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</si>
  <si>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</si>
  <si>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</si>
  <si>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</si>
  <si>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</si>
  <si>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</si>
  <si>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</si>
  <si>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</si>
  <si>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</si>
  <si>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</si>
  <si>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</si>
  <si>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</si>
  <si>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</si>
  <si>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</si>
  <si>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</si>
  <si>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</si>
  <si>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</si>
  <si>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</si>
  <si>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</si>
  <si>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</si>
  <si>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</si>
  <si>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</si>
  <si>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</si>
  <si>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</si>
  <si>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</si>
  <si>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</si>
  <si>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</si>
  <si>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</si>
  <si>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</si>
  <si>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</si>
  <si>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</si>
  <si>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</si>
  <si>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</si>
  <si>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</si>
  <si>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</si>
  <si>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</si>
  <si>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</si>
  <si>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</si>
  <si>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</si>
  <si>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</si>
  <si>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</si>
  <si>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</si>
  <si>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</si>
  <si>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</si>
  <si>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</si>
  <si>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</si>
  <si>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</si>
  <si>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</si>
  <si>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</si>
  <si>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</si>
  <si>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</si>
  <si>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</si>
  <si>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</si>
  <si>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</si>
  <si>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</si>
  <si>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</si>
  <si>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</si>
  <si>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</si>
  <si>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</si>
  <si>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</si>
  <si>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</si>
  <si>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</si>
  <si>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</si>
  <si>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</si>
  <si>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</si>
  <si>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</si>
  <si>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</si>
  <si>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</si>
  <si>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</si>
  <si>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</si>
  <si>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</si>
  <si>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</si>
  <si>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</si>
  <si>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</si>
  <si>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</si>
  <si>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</si>
  <si>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</si>
  <si>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</si>
  <si>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</si>
  <si>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</si>
  <si>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</si>
  <si>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</si>
  <si>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</si>
  <si>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</si>
  <si>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</si>
  <si>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</si>
  <si>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</si>
  <si>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</si>
  <si>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</si>
  <si>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</si>
  <si>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</si>
  <si>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</si>
  <si>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</si>
  <si>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</si>
  <si>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</si>
  <si>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</si>
  <si>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</si>
  <si>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</si>
  <si>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</si>
  <si>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</si>
  <si>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</si>
  <si>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</si>
  <si>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</si>
  <si>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</si>
  <si>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</si>
  <si>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</si>
  <si>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</si>
  <si>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</si>
  <si>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</si>
  <si>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</si>
  <si>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</si>
  <si>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</si>
  <si>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</si>
  <si>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</si>
  <si>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</si>
  <si>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</si>
  <si>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</si>
  <si>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</si>
  <si>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</si>
  <si>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</si>
  <si>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</si>
  <si>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</si>
  <si>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</si>
  <si>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</si>
  <si>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</si>
  <si>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</si>
  <si>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</si>
  <si>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</si>
  <si>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</si>
  <si>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</si>
  <si>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</si>
  <si>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</si>
  <si>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</si>
  <si>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</si>
  <si>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</si>
  <si>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</si>
  <si>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</si>
  <si>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</si>
  <si>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</si>
  <si>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</si>
  <si>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</si>
  <si>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</si>
  <si>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</si>
  <si>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</si>
  <si>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</si>
  <si>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</si>
  <si>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</si>
  <si>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</si>
  <si>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</si>
  <si>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</si>
  <si>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</si>
  <si>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</si>
  <si>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</si>
  <si>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</si>
  <si>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</si>
  <si>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</si>
  <si>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</si>
  <si>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</si>
  <si>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</si>
  <si>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</si>
  <si>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</si>
  <si>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</si>
  <si>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</si>
  <si>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</si>
  <si>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</si>
  <si>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</si>
  <si>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</si>
  <si>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</si>
  <si>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</si>
  <si>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</si>
  <si>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</si>
  <si>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</si>
  <si>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</si>
  <si>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</si>
  <si>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</si>
  <si>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</si>
  <si>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</si>
  <si>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</si>
  <si>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</si>
  <si>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</si>
  <si>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</si>
  <si>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</si>
  <si>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</si>
  <si>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</si>
  <si>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</si>
  <si>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</si>
  <si>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</si>
  <si>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</si>
  <si>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</si>
  <si>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</si>
  <si>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</si>
  <si>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</si>
  <si>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</si>
  <si>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</si>
  <si>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</si>
  <si>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</si>
  <si>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</si>
  <si>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</si>
  <si>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</si>
  <si>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</si>
  <si>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</si>
  <si>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</si>
  <si>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</si>
  <si>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</si>
  <si>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</si>
  <si>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</si>
  <si>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</si>
  <si>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</si>
  <si>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</si>
  <si>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</si>
  <si>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</si>
  <si>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</si>
  <si>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</si>
  <si>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</si>
  <si>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</si>
  <si>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</si>
  <si>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</si>
  <si>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</si>
  <si>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</si>
  <si>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</si>
  <si>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</si>
  <si>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</si>
  <si>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</si>
  <si>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</si>
  <si>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</si>
  <si>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</si>
  <si>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</si>
  <si>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</si>
  <si>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</si>
  <si>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</si>
  <si>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</si>
  <si>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</si>
  <si>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</si>
  <si>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</si>
  <si>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</si>
  <si>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</si>
  <si>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</si>
  <si>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</si>
  <si>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</si>
  <si>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</si>
  <si>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</si>
  <si>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</si>
  <si>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</si>
  <si>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</si>
  <si>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</si>
  <si>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</si>
  <si>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</si>
  <si>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</si>
  <si>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</si>
  <si>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</si>
  <si>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</si>
  <si>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</si>
  <si>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</si>
  <si>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</si>
  <si>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</si>
  <si>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</si>
  <si>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</si>
  <si>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</si>
  <si>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</si>
  <si>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</si>
  <si>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</si>
  <si>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</si>
  <si>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</si>
  <si>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</si>
  <si>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</si>
  <si>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</si>
  <si>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</si>
  <si>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</si>
  <si>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</si>
  <si>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</si>
  <si>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</si>
  <si>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</si>
  <si>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</si>
  <si>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</si>
  <si>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</si>
  <si>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</si>
  <si>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</si>
  <si>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</si>
  <si>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</si>
  <si>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</si>
  <si>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</si>
  <si>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</si>
  <si>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</si>
  <si>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</si>
  <si>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</si>
  <si>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</si>
  <si>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</si>
  <si>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</si>
  <si>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</si>
  <si>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</si>
  <si>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</si>
  <si>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</si>
  <si>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</si>
  <si>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</si>
  <si>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</si>
  <si>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</si>
  <si>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</si>
  <si>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</si>
  <si>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</si>
  <si>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</si>
  <si>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</si>
  <si>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</si>
  <si>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</si>
  <si>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</si>
  <si>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</si>
  <si>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</si>
  <si>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</si>
  <si>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</si>
  <si>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</si>
  <si>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</si>
  <si>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</si>
  <si>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</si>
  <si>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</si>
  <si>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</si>
  <si>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</si>
  <si>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</si>
  <si>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</si>
  <si>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</si>
  <si>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</si>
  <si>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</si>
  <si>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</si>
  <si>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</si>
  <si>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</si>
  <si>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</si>
  <si>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</si>
  <si>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</si>
  <si>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</si>
  <si>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</si>
  <si>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</si>
  <si>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</si>
  <si>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</si>
  <si>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</si>
  <si>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</si>
  <si>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</si>
  <si>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</si>
  <si>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</si>
  <si>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</si>
  <si>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</si>
  <si>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</si>
  <si>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</si>
  <si>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</si>
  <si>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</si>
  <si>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</si>
  <si>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</si>
  <si>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</si>
  <si>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</si>
  <si>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</si>
  <si>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</si>
  <si>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</si>
  <si>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</si>
  <si>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</si>
  <si>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</si>
  <si>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</si>
  <si>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</si>
  <si>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</si>
  <si>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</si>
  <si>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</si>
  <si>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</si>
  <si>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</si>
  <si>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</si>
  <si>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</si>
  <si>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</si>
  <si>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</si>
  <si>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</si>
  <si>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</si>
  <si>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</si>
  <si>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</si>
  <si>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</si>
  <si>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</si>
  <si>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</si>
  <si>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</si>
  <si>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</si>
  <si>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</si>
  <si>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</si>
  <si>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</si>
  <si>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</si>
  <si>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</si>
  <si>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</si>
  <si>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</si>
  <si>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</si>
  <si>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</si>
  <si>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</si>
  <si>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</si>
  <si>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</si>
  <si>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</si>
  <si>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</si>
  <si>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</si>
  <si>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</si>
  <si>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</si>
  <si>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</si>
  <si>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</si>
  <si>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</si>
  <si>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</si>
  <si>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</si>
  <si>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</si>
  <si>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</si>
  <si>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</si>
  <si>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</si>
  <si>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</si>
  <si>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</si>
  <si>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</si>
  <si>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</si>
  <si>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</si>
  <si>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</si>
  <si>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</si>
  <si>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</si>
  <si>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</si>
  <si>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</si>
  <si>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</si>
  <si>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</si>
  <si>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</si>
  <si>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</si>
  <si>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</si>
  <si>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</si>
  <si>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</si>
  <si>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</si>
  <si>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</si>
  <si>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</si>
  <si>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</si>
  <si>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</si>
  <si>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</si>
  <si>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</si>
  <si>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</si>
  <si>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</si>
  <si>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</si>
  <si>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</si>
  <si>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</si>
  <si>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</si>
  <si>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</si>
  <si>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</si>
  <si>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</si>
  <si>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</si>
  <si>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</si>
  <si>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</si>
  <si>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</si>
  <si>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</si>
  <si>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</si>
  <si>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</si>
  <si>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</si>
  <si>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</si>
  <si>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</si>
  <si>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</si>
  <si>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</si>
  <si>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</si>
  <si>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</si>
  <si>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</si>
  <si>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</si>
  <si>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</si>
  <si>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</si>
  <si>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</si>
  <si>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</si>
  <si>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</si>
  <si>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</si>
  <si>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</si>
  <si>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</si>
  <si>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</si>
  <si>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</si>
  <si>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</si>
  <si>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</si>
  <si>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</si>
  <si>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</si>
  <si>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</si>
  <si>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</si>
  <si>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</si>
  <si>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</si>
  <si>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</si>
  <si>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</si>
  <si>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</si>
  <si>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</si>
  <si>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</si>
  <si>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</si>
  <si>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</si>
  <si>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</si>
  <si>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</si>
  <si>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</si>
  <si>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</si>
  <si>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</si>
  <si>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</si>
  <si>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</si>
  <si>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</si>
  <si>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</si>
  <si>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</si>
  <si>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</si>
  <si>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</si>
  <si>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</si>
  <si>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</si>
  <si>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</si>
  <si>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</si>
  <si>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</si>
  <si>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</si>
  <si>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</si>
  <si>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</si>
  <si>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</si>
  <si>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</si>
  <si>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</si>
  <si>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</si>
  <si>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</si>
  <si>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</si>
  <si>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</si>
  <si>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</si>
  <si>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</si>
  <si>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</si>
  <si>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</si>
  <si>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</si>
  <si>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</si>
  <si>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</si>
  <si>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</si>
  <si>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</si>
  <si>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</si>
  <si>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</si>
  <si>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</si>
  <si>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</si>
  <si>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</si>
  <si>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</si>
  <si>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</si>
  <si>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</si>
  <si>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</si>
  <si>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</si>
  <si>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</si>
  <si>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</si>
  <si>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</si>
  <si>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</si>
  <si>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</si>
  <si>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</si>
  <si>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</si>
  <si>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</si>
  <si>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</si>
  <si>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</si>
  <si>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</si>
  <si>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</si>
  <si>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</si>
  <si>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</si>
  <si>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</si>
  <si>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</si>
  <si>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</si>
  <si>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</si>
  <si>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</si>
  <si>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</si>
  <si>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</si>
  <si>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</si>
  <si>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</si>
  <si>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</si>
  <si>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</si>
  <si>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</si>
  <si>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</si>
  <si>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</si>
  <si>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</si>
  <si>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</si>
  <si>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</si>
  <si>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</si>
  <si>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</si>
  <si>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</si>
  <si>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</si>
  <si>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</si>
  <si>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</si>
  <si>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</si>
  <si>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</si>
  <si>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</si>
  <si>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</si>
  <si>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</si>
  <si>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</si>
  <si>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</si>
  <si>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</si>
  <si>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</si>
  <si>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</si>
  <si>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</si>
  <si>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</si>
  <si>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</si>
  <si>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</si>
  <si>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</si>
  <si>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</si>
  <si>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</si>
  <si>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</si>
  <si>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</si>
  <si>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</si>
  <si>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</si>
  <si>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</si>
  <si>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</si>
  <si>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</si>
  <si>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</si>
  <si>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</si>
  <si>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</si>
  <si>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</si>
  <si>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</si>
  <si>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</si>
  <si>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</si>
  <si>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</si>
  <si>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</si>
  <si>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</si>
  <si>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</si>
  <si>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</si>
  <si>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</si>
  <si>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</si>
  <si>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</si>
  <si>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</si>
  <si>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</si>
  <si>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</si>
  <si>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</si>
  <si>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</si>
  <si>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</si>
  <si>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</si>
  <si>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</si>
  <si>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</si>
  <si>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</si>
  <si>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</si>
  <si>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</si>
  <si>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</si>
  <si>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</si>
  <si>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</si>
  <si>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</si>
  <si>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</si>
  <si>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</si>
  <si>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</si>
  <si>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</si>
  <si>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</si>
  <si>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</si>
  <si>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</si>
  <si>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</si>
  <si>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</si>
  <si>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</si>
  <si>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</si>
  <si>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</si>
  <si>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</si>
  <si>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</si>
  <si>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</si>
  <si>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</si>
  <si>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</si>
  <si>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</si>
  <si>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</si>
  <si>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</si>
  <si>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</si>
  <si>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</si>
  <si>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</si>
  <si>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</si>
  <si>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</si>
  <si>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</si>
  <si>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</si>
  <si>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</si>
  <si>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</si>
  <si>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</si>
  <si>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</si>
  <si>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</si>
  <si>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</si>
  <si>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</si>
  <si>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</si>
  <si>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</si>
  <si>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</si>
  <si>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</si>
  <si>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</si>
  <si>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</si>
  <si>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</si>
  <si>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</si>
  <si>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</si>
  <si>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</si>
  <si>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</si>
  <si>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</si>
  <si>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</si>
  <si>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</si>
  <si>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</si>
  <si>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</si>
  <si>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</si>
  <si>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</si>
  <si>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</si>
  <si>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</si>
  <si>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</si>
  <si>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</si>
  <si>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</si>
  <si>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</si>
  <si>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</si>
  <si>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</si>
  <si>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</si>
  <si>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</si>
  <si>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</si>
  <si>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</si>
  <si>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</si>
  <si>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</si>
  <si>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</si>
  <si>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</si>
  <si>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</si>
  <si>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</si>
  <si>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</si>
  <si>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</si>
  <si>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</si>
  <si>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</si>
  <si>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</si>
  <si>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</si>
  <si>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</si>
  <si>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</si>
  <si>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</si>
  <si>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</si>
  <si>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</si>
  <si>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</si>
  <si>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</si>
  <si>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</si>
  <si>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</si>
  <si>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</si>
  <si>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</si>
  <si>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</si>
  <si>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</si>
  <si>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</si>
  <si>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</si>
  <si>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</si>
  <si>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</si>
  <si>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</si>
  <si>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</si>
  <si>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</si>
  <si>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</si>
  <si>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</si>
  <si>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</si>
  <si>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</si>
  <si>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</si>
  <si>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</si>
  <si>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</si>
  <si>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</si>
  <si>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</si>
  <si>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</si>
  <si>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</si>
  <si>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</si>
  <si>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</si>
  <si>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</si>
  <si>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</si>
  <si>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</si>
  <si>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</si>
  <si>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</si>
  <si>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</si>
  <si>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</si>
  <si>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</si>
  <si>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</si>
  <si>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</si>
  <si>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</si>
  <si>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</si>
  <si>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</si>
  <si>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</si>
  <si>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</si>
  <si>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</si>
  <si>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</si>
  <si>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</si>
  <si>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</si>
  <si>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</si>
  <si>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</si>
  <si>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</si>
  <si>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</si>
  <si>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</si>
  <si>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</si>
  <si>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</si>
  <si>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</si>
  <si>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</si>
  <si>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</si>
  <si>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</si>
  <si>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</si>
  <si>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</si>
  <si>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</si>
  <si>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</si>
  <si>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</si>
  <si>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</si>
  <si>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</si>
  <si>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</si>
  <si>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</si>
  <si>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</si>
  <si>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</si>
  <si>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</si>
  <si>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</si>
  <si>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</si>
  <si>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</si>
  <si>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</si>
  <si>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</si>
  <si>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</si>
  <si>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</si>
  <si>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</si>
  <si>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</si>
  <si>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</si>
  <si>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</si>
  <si>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</si>
  <si>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</si>
  <si>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</si>
  <si>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</si>
  <si>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</si>
  <si>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</si>
  <si>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</si>
  <si>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</si>
  <si>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</si>
  <si>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</si>
  <si>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</si>
  <si>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</si>
  <si>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</si>
  <si>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</si>
  <si>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</si>
  <si>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</si>
  <si>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</si>
  <si>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</si>
  <si>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</si>
  <si>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</si>
  <si>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</si>
  <si>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</si>
  <si>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</si>
  <si>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</si>
  <si>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</si>
  <si>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</si>
  <si>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</si>
  <si>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</si>
  <si>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</si>
  <si>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</si>
  <si>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</si>
  <si>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</si>
  <si>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</si>
  <si>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</si>
  <si>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</si>
  <si>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</si>
  <si>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</si>
  <si>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</si>
  <si>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</si>
  <si>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</si>
  <si>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</si>
  <si>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</si>
  <si>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</si>
  <si>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</si>
  <si>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</si>
  <si>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</si>
  <si>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</si>
  <si>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</si>
  <si>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</si>
  <si>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</si>
  <si>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</si>
  <si>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</si>
  <si>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</si>
  <si>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</si>
  <si>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</si>
  <si>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</si>
  <si>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</si>
  <si>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</si>
  <si>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</si>
  <si>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</si>
  <si>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</si>
  <si>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</si>
  <si>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</si>
  <si>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</si>
  <si>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</si>
  <si>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</si>
  <si>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</si>
  <si>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</si>
  <si>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</si>
  <si>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</si>
  <si>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</si>
  <si>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</si>
  <si>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</si>
  <si>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</si>
  <si>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</si>
  <si>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</si>
  <si>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</si>
  <si>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</si>
  <si>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</si>
  <si>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</si>
  <si>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</si>
  <si>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</si>
  <si>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</si>
  <si>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</si>
  <si>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</si>
  <si>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</si>
  <si>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</si>
  <si>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</si>
  <si>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</si>
  <si>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</si>
  <si>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</si>
  <si>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</si>
  <si>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</si>
  <si>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</si>
  <si>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</si>
  <si>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</si>
  <si>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</si>
  <si>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</si>
  <si>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</si>
  <si>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</si>
  <si>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</si>
  <si>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</si>
  <si>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</si>
  <si>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</si>
  <si>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</si>
  <si>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</si>
  <si>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</si>
  <si>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</si>
  <si>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</si>
  <si>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</si>
  <si>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</si>
  <si>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</si>
  <si>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</si>
  <si>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</si>
  <si>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</si>
  <si>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</si>
  <si>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</si>
  <si>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</si>
  <si>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</si>
  <si>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</si>
  <si>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</si>
  <si>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</si>
  <si>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</si>
  <si>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</si>
  <si>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</si>
  <si>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</si>
  <si>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</si>
  <si>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</si>
  <si>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</si>
  <si>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</si>
  <si>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</si>
  <si>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</si>
  <si>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</si>
  <si>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</si>
  <si>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</si>
  <si>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</si>
  <si>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</si>
  <si>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</si>
  <si>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</si>
  <si>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</si>
  <si>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</si>
  <si>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</si>
  <si>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</si>
  <si>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</si>
  <si>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</si>
  <si>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</si>
  <si>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</si>
  <si>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</si>
  <si>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</si>
  <si>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</si>
  <si>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</si>
  <si>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</si>
  <si>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</si>
  <si>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</si>
  <si>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</si>
  <si>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</si>
  <si>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</si>
  <si>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</si>
  <si>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</si>
  <si>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</si>
  <si>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</si>
  <si>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</si>
  <si>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</si>
  <si>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</si>
  <si>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</si>
  <si>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</si>
  <si>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</si>
  <si>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</si>
  <si>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</si>
  <si>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</si>
  <si>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</si>
  <si>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</si>
  <si>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</si>
  <si>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</si>
  <si>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</si>
  <si>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</si>
  <si>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</si>
  <si>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</si>
  <si>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</si>
  <si>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</si>
  <si>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</si>
  <si>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</si>
  <si>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</si>
  <si>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</si>
  <si>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</si>
  <si>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</si>
  <si>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</si>
  <si>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</si>
  <si>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</si>
  <si>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</si>
  <si>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</si>
  <si>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</si>
  <si>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</si>
  <si>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</si>
  <si>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</si>
  <si>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</si>
  <si>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</si>
  <si>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</si>
  <si>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</si>
  <si>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</si>
  <si>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</si>
  <si>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</si>
  <si>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</si>
  <si>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</si>
  <si>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</si>
  <si>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</si>
  <si>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</si>
  <si>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</si>
  <si>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</si>
  <si>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</si>
  <si>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</si>
  <si>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</si>
  <si>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</si>
  <si>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</si>
  <si>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</si>
  <si>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</si>
  <si>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</si>
  <si>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</si>
  <si>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</si>
  <si>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</si>
  <si>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</si>
  <si>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</si>
  <si>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</si>
  <si>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</si>
  <si>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</si>
  <si>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</si>
  <si>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</si>
  <si>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</si>
  <si>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</si>
  <si>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</si>
  <si>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</si>
  <si>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</si>
  <si>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</si>
  <si>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</si>
  <si>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</si>
  <si>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</si>
  <si>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</si>
  <si>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</si>
  <si>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</si>
  <si>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</si>
  <si>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</si>
  <si>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</si>
  <si>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</si>
  <si>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</si>
  <si>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</si>
  <si>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</si>
  <si>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</si>
  <si>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</si>
  <si>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</si>
  <si>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</si>
  <si>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</si>
  <si>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</si>
  <si>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</si>
  <si>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</si>
  <si>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</si>
  <si>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</si>
  <si>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</si>
  <si>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</si>
  <si>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</si>
  <si>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</si>
  <si>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</si>
  <si>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</si>
  <si>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</si>
  <si>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</si>
  <si>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</si>
  <si>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</si>
  <si>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</si>
  <si>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</si>
  <si>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</si>
  <si>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</si>
  <si>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</si>
  <si>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</si>
  <si>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</si>
  <si>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</si>
  <si>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</si>
  <si>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</si>
  <si>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</si>
  <si>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</si>
  <si>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</si>
  <si>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</si>
  <si>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</si>
  <si>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</si>
  <si>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</si>
  <si>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</si>
  <si>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</si>
  <si>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</si>
  <si>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</si>
  <si>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</si>
  <si>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</si>
  <si>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</si>
  <si>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</si>
  <si>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</si>
  <si>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</si>
  <si>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</si>
  <si>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</si>
  <si>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</si>
  <si>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</si>
  <si>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</si>
  <si>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</si>
  <si>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</si>
  <si>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</si>
  <si>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</si>
  <si>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</si>
  <si>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</si>
  <si>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</si>
  <si>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</si>
  <si>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</si>
  <si>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</si>
  <si>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</si>
  <si>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</si>
  <si>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</si>
  <si>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</si>
  <si>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</si>
  <si>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</si>
  <si>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</si>
  <si>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</si>
  <si>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</si>
  <si>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</si>
  <si>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</si>
  <si>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</si>
  <si>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</si>
  <si>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</si>
  <si>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</si>
  <si>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</si>
  <si>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</si>
  <si>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</si>
  <si>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</si>
  <si>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</si>
  <si>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</si>
  <si>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</si>
  <si>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</si>
  <si>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</si>
  <si>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</si>
  <si>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</si>
  <si>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</si>
  <si>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</si>
  <si>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</si>
  <si>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</si>
  <si>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</si>
  <si>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</si>
  <si>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</si>
  <si>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</si>
  <si>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</si>
  <si>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</si>
  <si>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</si>
  <si>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</si>
  <si>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</si>
  <si>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</si>
  <si>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</si>
  <si>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</si>
  <si>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</si>
  <si>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</si>
  <si>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</si>
  <si>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</si>
  <si>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</si>
  <si>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</si>
  <si>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</si>
  <si>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</si>
  <si>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</si>
  <si>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</si>
  <si>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</si>
  <si>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</si>
  <si>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</si>
  <si>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</si>
  <si>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</si>
  <si>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</si>
  <si>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</si>
  <si>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</si>
  <si>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</si>
  <si>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</si>
  <si>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</si>
  <si>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</si>
  <si>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</si>
  <si>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</si>
  <si>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</si>
  <si>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</si>
  <si>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</si>
  <si>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</si>
  <si>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</si>
  <si>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</si>
  <si>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</si>
  <si>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</si>
  <si>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</si>
  <si>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</si>
  <si>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</si>
  <si>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</si>
  <si>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</si>
  <si>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</si>
  <si>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</si>
  <si>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</si>
  <si>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</si>
  <si>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</si>
  <si>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</si>
  <si>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</si>
  <si>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</si>
  <si>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</si>
  <si>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</si>
  <si>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</si>
  <si>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</si>
  <si>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</si>
  <si>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</si>
  <si>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</si>
  <si>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</si>
  <si>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</si>
  <si>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</si>
  <si>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</si>
  <si>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</si>
  <si>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</si>
  <si>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</si>
  <si>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</si>
  <si>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</si>
  <si>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</si>
  <si>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</si>
  <si>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</si>
  <si>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</si>
  <si>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</si>
  <si>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</si>
  <si>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</si>
  <si>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</si>
  <si>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</si>
  <si>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</si>
  <si>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</si>
  <si>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</si>
  <si>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</si>
  <si>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</si>
  <si>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</si>
  <si>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</si>
  <si>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</si>
  <si>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</si>
  <si>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</si>
  <si>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</si>
  <si>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</si>
  <si>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</si>
  <si>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</si>
  <si>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</si>
  <si>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</si>
  <si>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</si>
  <si>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</si>
  <si>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</si>
  <si>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</si>
  <si>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</si>
  <si>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</si>
  <si>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</si>
  <si>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</si>
  <si>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</si>
  <si>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</si>
  <si>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</si>
  <si>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</si>
  <si>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</si>
  <si>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</si>
  <si>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</si>
  <si>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</si>
  <si>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</si>
  <si>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</si>
  <si>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</si>
  <si>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</si>
  <si>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</si>
  <si>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</si>
  <si>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</si>
  <si>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</si>
  <si>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</si>
  <si>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</si>
  <si>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</si>
  <si>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</si>
  <si>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</si>
  <si>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</si>
  <si>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</si>
  <si>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</si>
  <si>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</si>
  <si>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</si>
  <si>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</si>
  <si>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</si>
  <si>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</si>
  <si>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</si>
  <si>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</si>
  <si>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</si>
  <si>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</si>
  <si>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</si>
  <si>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</si>
  <si>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</si>
  <si>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</si>
  <si>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</si>
  <si>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</si>
  <si>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</si>
  <si>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</si>
  <si>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</si>
  <si>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</si>
  <si>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</si>
  <si>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</si>
  <si>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</si>
  <si>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</si>
  <si>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</si>
  <si>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</si>
  <si>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</si>
  <si>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</si>
  <si>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</si>
  <si>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</si>
  <si>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</si>
  <si>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</si>
  <si>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</si>
  <si>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</si>
  <si>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</si>
  <si>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</si>
  <si>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</si>
  <si>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</si>
  <si>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</si>
  <si>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</si>
  <si>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</si>
  <si>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</si>
  <si>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</si>
  <si>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</si>
  <si>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</si>
  <si>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</si>
  <si>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</si>
  <si>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</si>
  <si>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</si>
  <si>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</si>
  <si>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</si>
  <si>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</si>
  <si>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</si>
  <si>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</si>
  <si>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</si>
  <si>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</si>
  <si>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</si>
  <si>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</si>
  <si>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</si>
  <si>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</si>
  <si>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</si>
  <si>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</si>
  <si>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</si>
  <si>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</si>
  <si>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</si>
  <si>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</si>
  <si>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</si>
  <si>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</si>
  <si>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</si>
  <si>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</si>
  <si>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</si>
  <si>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</si>
  <si>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</si>
  <si>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</si>
  <si>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</si>
  <si>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</si>
  <si>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</si>
  <si>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</si>
  <si>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</si>
  <si>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</si>
  <si>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</si>
  <si>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</si>
  <si>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</si>
  <si>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</si>
  <si>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</si>
  <si>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</si>
  <si>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</si>
  <si>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</si>
  <si>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</si>
  <si>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</si>
  <si>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</si>
  <si>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</si>
  <si>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</si>
  <si>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</si>
  <si>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</si>
  <si>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</si>
  <si>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</si>
  <si>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</si>
  <si>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</si>
  <si>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</si>
  <si>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</si>
  <si>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</si>
  <si>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</si>
  <si>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</si>
  <si>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</si>
  <si>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</si>
  <si>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</si>
  <si>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</si>
  <si>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</si>
  <si>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</si>
  <si>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</si>
  <si>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</si>
  <si>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</si>
  <si>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</si>
  <si>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</si>
  <si>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</si>
  <si>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</si>
  <si>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</si>
  <si>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</si>
  <si>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</si>
  <si>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</si>
  <si>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</si>
  <si>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</si>
  <si>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</si>
  <si>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</si>
  <si>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</si>
  <si>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</si>
  <si>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</si>
  <si>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</si>
  <si>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</si>
  <si>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</si>
  <si>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</si>
  <si>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</si>
  <si>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</si>
  <si>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</si>
  <si>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</si>
  <si>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</si>
  <si>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</si>
  <si>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</si>
  <si>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</si>
  <si>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</si>
  <si>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</si>
  <si>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</si>
  <si>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</si>
  <si>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</si>
  <si>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</si>
  <si>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</si>
  <si>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</si>
  <si>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</si>
  <si>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</si>
  <si>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</si>
  <si>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</si>
  <si>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</si>
  <si>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</si>
  <si>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</si>
  <si>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</si>
  <si>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</si>
  <si>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</si>
  <si>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</si>
  <si>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</si>
  <si>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</si>
  <si>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</si>
  <si>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</si>
  <si>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</si>
  <si>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</si>
  <si>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</si>
  <si>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</si>
  <si>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</si>
  <si>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</si>
  <si>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</si>
  <si>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</si>
  <si>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</si>
  <si>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</si>
  <si>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</si>
  <si>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</si>
  <si>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</si>
  <si>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</si>
  <si>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</si>
  <si>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</si>
  <si>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</si>
  <si>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</si>
  <si>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</si>
  <si>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</si>
  <si>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</si>
  <si>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</si>
  <si>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</si>
  <si>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</si>
  <si>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</si>
  <si>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</si>
  <si>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</si>
  <si>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</si>
  <si>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</si>
  <si>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</si>
  <si>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</si>
  <si>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</si>
  <si>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</si>
  <si>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</si>
  <si>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</si>
  <si>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</si>
  <si>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</si>
  <si>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</si>
  <si>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</si>
  <si>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</si>
  <si>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</si>
  <si>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</si>
  <si>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</si>
  <si>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</si>
  <si>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</si>
  <si>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</si>
  <si>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</si>
  <si>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</si>
  <si>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</si>
  <si>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</si>
  <si>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</si>
  <si>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</si>
  <si>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</si>
  <si>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</si>
  <si>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</si>
  <si>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</si>
  <si>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</si>
  <si>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</si>
  <si>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</si>
  <si>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</si>
  <si>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</si>
  <si>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</si>
  <si>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</si>
  <si>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</si>
  <si>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</si>
  <si>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</si>
  <si>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</si>
  <si>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</si>
  <si>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</si>
  <si>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</si>
  <si>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</si>
  <si>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</si>
  <si>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</si>
  <si>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</si>
  <si>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</si>
  <si>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</si>
  <si>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</si>
  <si>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</si>
  <si>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</si>
  <si>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</si>
  <si>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</si>
  <si>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</si>
  <si>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</si>
  <si>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</si>
  <si>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</si>
  <si>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</si>
  <si>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</si>
  <si>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</si>
  <si>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</si>
  <si>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</si>
  <si>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</si>
  <si>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</si>
  <si>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</si>
  <si>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</si>
  <si>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</si>
  <si>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</si>
  <si>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</si>
  <si>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</si>
  <si>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</si>
  <si>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</si>
  <si>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</si>
  <si>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</si>
  <si>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</si>
  <si>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</si>
  <si>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</si>
  <si>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</si>
  <si>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</si>
  <si>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</si>
  <si>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</si>
  <si>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</si>
  <si>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</si>
  <si>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</si>
  <si>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</si>
  <si>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</si>
  <si>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</si>
  <si>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</si>
  <si>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</si>
  <si>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</si>
  <si>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</si>
  <si>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</si>
  <si>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</si>
  <si>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</si>
  <si>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</si>
  <si>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</si>
  <si>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</si>
  <si>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</si>
  <si>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</si>
  <si>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</si>
  <si>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</si>
  <si>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</si>
  <si>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</si>
  <si>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</si>
  <si>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</si>
  <si>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</si>
  <si>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</si>
  <si>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</si>
  <si>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</si>
  <si>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</si>
  <si>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</si>
  <si>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</si>
  <si>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</si>
  <si>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</si>
  <si>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</si>
  <si>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</si>
  <si>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</si>
  <si>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</si>
  <si>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</si>
  <si>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</si>
  <si>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</si>
  <si>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</si>
  <si>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</si>
  <si>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</si>
  <si>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</si>
  <si>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</si>
  <si>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</si>
  <si>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</si>
  <si>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</si>
  <si>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</si>
  <si>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</si>
  <si>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</si>
  <si>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</si>
  <si>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</si>
  <si>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</si>
  <si>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</si>
  <si>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</si>
  <si>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</si>
  <si>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</si>
  <si>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</si>
  <si>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</si>
  <si>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</si>
  <si>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</si>
  <si>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</si>
  <si>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</si>
  <si>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</si>
  <si>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</si>
  <si>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</si>
  <si>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</si>
  <si>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</si>
  <si>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</si>
  <si>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</si>
  <si>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</si>
  <si>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</si>
  <si>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</si>
  <si>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</si>
  <si>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</si>
  <si>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</si>
  <si>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</si>
  <si>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</si>
  <si>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</si>
  <si>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</si>
  <si>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</si>
  <si>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</si>
  <si>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</si>
  <si>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</si>
  <si>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</si>
  <si>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</si>
  <si>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</si>
  <si>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</si>
  <si>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</si>
  <si>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</si>
  <si>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</si>
  <si>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</si>
  <si>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</si>
  <si>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</si>
  <si>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</si>
  <si>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</si>
  <si>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</si>
  <si>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</si>
  <si>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</si>
  <si>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</si>
  <si>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</si>
  <si>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</si>
  <si>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</si>
  <si>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</si>
  <si>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</si>
  <si>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</si>
  <si>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</si>
  <si>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</si>
  <si>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</si>
  <si>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</si>
  <si>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</si>
  <si>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</si>
  <si>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</si>
  <si>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</si>
  <si>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</si>
  <si>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</si>
  <si>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</si>
  <si>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</si>
  <si>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</si>
  <si>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</si>
  <si>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</si>
  <si>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</si>
  <si>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</si>
  <si>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</si>
  <si>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</si>
  <si>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</si>
  <si>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</si>
  <si>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</si>
  <si>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</si>
  <si>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</si>
  <si>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</si>
  <si>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</si>
  <si>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</si>
  <si>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</si>
  <si>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</si>
  <si>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</si>
  <si>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</si>
  <si>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</si>
  <si>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</si>
  <si>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</si>
  <si>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</si>
  <si>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</si>
  <si>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</si>
  <si>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</si>
  <si>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</si>
  <si>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</si>
  <si>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</si>
  <si>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</si>
  <si>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</si>
  <si>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</si>
  <si>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</si>
  <si>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</si>
  <si>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</si>
  <si>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</si>
  <si>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</si>
  <si>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</si>
  <si>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</si>
  <si>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</si>
  <si>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</si>
  <si>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</si>
  <si>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</si>
  <si>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</si>
  <si>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</si>
  <si>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</si>
  <si>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</si>
  <si>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</si>
  <si>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</si>
  <si>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</si>
  <si>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</si>
  <si>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</si>
  <si>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</si>
  <si>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</si>
  <si>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</si>
  <si>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</si>
  <si>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</si>
  <si>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</si>
  <si>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</si>
  <si>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</si>
  <si>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</si>
  <si>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</si>
  <si>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</si>
  <si>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</si>
  <si>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</si>
  <si>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</si>
  <si>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</si>
  <si>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</si>
  <si>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</si>
  <si>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</si>
  <si>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</si>
  <si>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</si>
  <si>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</si>
  <si>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</si>
  <si>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</si>
  <si>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</si>
  <si>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</si>
  <si>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</si>
  <si>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</si>
  <si>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</si>
  <si>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</si>
  <si>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</si>
  <si>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</si>
  <si>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</si>
  <si>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</si>
  <si>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</si>
  <si>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</si>
  <si>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</si>
  <si>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</si>
  <si>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</si>
  <si>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</si>
  <si>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</si>
  <si>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</si>
  <si>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</si>
  <si>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</si>
  <si>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</si>
  <si>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</si>
  <si>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</si>
  <si>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</si>
  <si>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</si>
  <si>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</si>
  <si>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</si>
  <si>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</si>
  <si>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</si>
  <si>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</si>
  <si>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</si>
  <si>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</si>
  <si>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</si>
  <si>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</si>
  <si>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</si>
  <si>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</si>
  <si>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</si>
  <si>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</si>
  <si>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</si>
  <si>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</si>
  <si>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</si>
  <si>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</si>
  <si>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</si>
  <si>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</si>
  <si>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</si>
  <si>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</si>
  <si>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</si>
  <si>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</si>
  <si>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</si>
  <si>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</si>
  <si>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</si>
  <si>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</si>
  <si>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</si>
  <si>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</si>
  <si>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</si>
  <si>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</si>
  <si>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</si>
  <si>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</si>
  <si>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</si>
  <si>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</si>
  <si>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</si>
  <si>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</si>
  <si>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</si>
  <si>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</si>
  <si>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</si>
  <si>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</si>
  <si>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</si>
  <si>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</si>
  <si>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</si>
  <si>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</si>
  <si>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</si>
  <si>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</si>
  <si>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</si>
  <si>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</si>
  <si>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</si>
  <si>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</si>
  <si>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</si>
  <si>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</si>
  <si>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</si>
  <si>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</si>
  <si>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</si>
  <si>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</si>
  <si>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</si>
  <si>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</si>
  <si>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</si>
  <si>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</si>
  <si>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</si>
  <si>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</si>
  <si>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</si>
  <si>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</si>
  <si>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</si>
  <si>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</si>
  <si>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</si>
  <si>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</si>
  <si>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</si>
  <si>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</si>
  <si>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</si>
  <si>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</si>
  <si>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</si>
  <si>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</si>
  <si>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</si>
  <si>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</si>
  <si>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</si>
  <si>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</si>
  <si>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</si>
  <si>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</si>
  <si>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</si>
  <si>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</si>
  <si>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</si>
  <si>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</si>
  <si>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</si>
  <si>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</si>
  <si>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</si>
  <si>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</si>
  <si>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</si>
  <si>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</si>
  <si>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</si>
  <si>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</si>
  <si>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</si>
  <si>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</si>
  <si>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</si>
  <si>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</si>
  <si>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</si>
  <si>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</si>
  <si>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</si>
  <si>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</si>
  <si>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</si>
  <si>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</si>
  <si>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</si>
  <si>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</si>
  <si>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</si>
  <si>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</si>
  <si>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</si>
  <si>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</si>
  <si>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</si>
  <si>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</si>
  <si>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</si>
  <si>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</si>
  <si>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</si>
  <si>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</si>
  <si>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</si>
  <si>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</si>
  <si>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</si>
  <si>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</si>
  <si>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</si>
  <si>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</si>
  <si>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</si>
  <si>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</si>
  <si>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</si>
  <si>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</si>
  <si>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</si>
  <si>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</si>
  <si>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</si>
  <si>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</si>
  <si>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</si>
  <si>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</si>
  <si>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</si>
  <si>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</si>
  <si>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</si>
  <si>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</si>
  <si>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</si>
  <si>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</si>
  <si>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</si>
  <si>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</si>
  <si>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</si>
  <si>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</si>
  <si>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</si>
  <si>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</si>
  <si>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</si>
  <si>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</si>
  <si>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</si>
  <si>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</si>
  <si>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</si>
  <si>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</si>
  <si>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</si>
  <si>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</si>
  <si>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</si>
  <si>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</si>
  <si>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</si>
  <si>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</si>
  <si>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</si>
  <si>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</si>
  <si>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</si>
  <si>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</si>
  <si>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</si>
  <si>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</si>
  <si>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</si>
  <si>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</si>
  <si>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</si>
  <si>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</si>
  <si>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</si>
  <si>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</si>
  <si>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</si>
  <si>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</si>
  <si>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</si>
  <si>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</si>
  <si>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</si>
  <si>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</si>
  <si>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</si>
  <si>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</si>
  <si>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</si>
  <si>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</si>
  <si>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</si>
  <si>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</si>
  <si>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</si>
  <si>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</si>
  <si>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</si>
  <si>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</si>
  <si>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</si>
  <si>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</si>
  <si>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</si>
  <si>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</si>
  <si>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</si>
  <si>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</si>
  <si>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</si>
  <si>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</si>
  <si>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</si>
  <si>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</si>
  <si>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</si>
  <si>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</si>
  <si>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</si>
  <si>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</si>
  <si>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</si>
  <si>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</si>
  <si>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</si>
  <si>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</si>
  <si>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</si>
  <si>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</si>
  <si>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</si>
  <si>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</si>
  <si>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</si>
  <si>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</si>
  <si>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</si>
  <si>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</si>
  <si>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</si>
  <si>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</si>
  <si>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</si>
  <si>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</si>
  <si>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</si>
  <si>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</si>
  <si>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</si>
  <si>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</si>
  <si>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</si>
  <si>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</si>
  <si>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</si>
  <si>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</si>
  <si>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</si>
  <si>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</si>
  <si>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</si>
  <si>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</si>
  <si>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</si>
  <si>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</si>
  <si>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</si>
  <si>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</si>
  <si>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</si>
  <si>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</si>
  <si>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</si>
  <si>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</si>
  <si>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</si>
  <si>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</si>
  <si>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</si>
  <si>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</si>
  <si>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</si>
  <si>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</si>
  <si>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</si>
  <si>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</si>
  <si>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</si>
  <si>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</si>
  <si>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</si>
  <si>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</si>
  <si>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</si>
  <si>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</si>
  <si>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</si>
  <si>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</si>
  <si>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</si>
  <si>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</si>
  <si>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</si>
  <si>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</si>
  <si>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</si>
  <si>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</si>
  <si>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</si>
  <si>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</si>
  <si>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</si>
  <si>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</si>
  <si>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</si>
  <si>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</si>
  <si>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</si>
  <si>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</si>
  <si>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</si>
  <si>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</si>
  <si>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</si>
  <si>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</si>
  <si>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</si>
  <si>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</si>
  <si>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</si>
  <si>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</si>
  <si>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</si>
  <si>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</si>
  <si>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</si>
  <si>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</si>
  <si>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</si>
  <si>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</si>
  <si>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</si>
  <si>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</si>
  <si>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</si>
  <si>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</si>
  <si>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</si>
  <si>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</si>
  <si>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</si>
  <si>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</si>
  <si>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</si>
  <si>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</si>
  <si>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</si>
  <si>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</si>
  <si>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</si>
  <si>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</si>
  <si>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</si>
  <si>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</si>
  <si>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</si>
  <si>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</si>
  <si>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</si>
  <si>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</si>
  <si>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</si>
  <si>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</si>
  <si>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</si>
  <si>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</si>
  <si>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</si>
  <si>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</si>
  <si>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</si>
  <si>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</si>
  <si>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</si>
  <si>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</si>
  <si>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</si>
  <si>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</si>
  <si>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</si>
  <si>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</si>
  <si>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</si>
  <si>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</si>
  <si>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</si>
  <si>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</si>
  <si>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</si>
  <si>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</si>
  <si>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</si>
  <si>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</si>
  <si>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</si>
  <si>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</si>
  <si>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</si>
  <si>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</si>
  <si>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</si>
  <si>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</si>
  <si>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</si>
  <si>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</si>
  <si>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</si>
  <si>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</si>
  <si>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</si>
  <si>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</si>
  <si>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</si>
  <si>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</si>
  <si>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</si>
  <si>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</si>
  <si>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</si>
  <si>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</si>
  <si>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</si>
  <si>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</si>
  <si>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</si>
  <si>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</si>
  <si>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</si>
  <si>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</si>
  <si>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</si>
  <si>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</si>
  <si>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</si>
  <si>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</si>
  <si>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</si>
  <si>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</si>
  <si>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</si>
  <si>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</si>
  <si>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</si>
  <si>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</si>
  <si>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</si>
  <si>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</si>
  <si>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</si>
  <si>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</si>
  <si>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</si>
  <si>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</si>
  <si>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</si>
  <si>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</si>
  <si>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</si>
  <si>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</si>
  <si>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</si>
  <si>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</si>
  <si>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</si>
  <si>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</si>
  <si>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</si>
  <si>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</si>
  <si>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</si>
  <si>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</si>
  <si>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</si>
  <si>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</si>
  <si>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</si>
  <si>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</si>
  <si>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</si>
  <si>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</si>
  <si>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</si>
  <si>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</si>
  <si>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</si>
  <si>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</si>
  <si>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</si>
  <si>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</si>
  <si>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</si>
  <si>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</si>
  <si>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</si>
  <si>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</si>
  <si>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</si>
  <si>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</si>
  <si>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</si>
  <si>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</si>
  <si>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</si>
  <si>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</si>
  <si>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</si>
  <si>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</si>
  <si>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</si>
  <si>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</si>
  <si>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</si>
  <si>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</si>
  <si>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</si>
  <si>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</si>
  <si>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</si>
  <si>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</si>
  <si>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</si>
  <si>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</si>
  <si>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</si>
  <si>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</si>
  <si>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</si>
  <si>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</si>
  <si>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</si>
  <si>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</si>
  <si>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</si>
  <si>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</si>
  <si>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</si>
  <si>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</si>
  <si>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</si>
  <si>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</si>
  <si>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</si>
  <si>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</si>
  <si>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</si>
  <si>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</si>
  <si>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</si>
  <si>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</si>
  <si>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</si>
  <si>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</si>
  <si>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</si>
  <si>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</si>
  <si>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</si>
  <si>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</si>
  <si>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</si>
  <si>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</si>
  <si>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</si>
  <si>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</si>
  <si>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</si>
  <si>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</si>
  <si>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</si>
  <si>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</si>
  <si>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</si>
  <si>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</si>
  <si>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</si>
  <si>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</si>
  <si>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</si>
  <si>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</si>
  <si>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</si>
  <si>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</si>
  <si>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</si>
  <si>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</si>
  <si>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</si>
  <si>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</si>
  <si>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</si>
  <si>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</si>
  <si>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</si>
  <si>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</si>
  <si>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</si>
  <si>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</si>
  <si>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</si>
  <si>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</si>
  <si>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</si>
  <si>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</si>
  <si>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</si>
  <si>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</si>
  <si>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</si>
  <si>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</si>
  <si>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</si>
  <si>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</si>
  <si>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</si>
  <si>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</si>
  <si>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</si>
  <si>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</si>
  <si>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</si>
  <si>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</si>
  <si>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</si>
  <si>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</si>
  <si>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</si>
  <si>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</si>
  <si>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</si>
  <si>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</si>
  <si>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</si>
  <si>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</si>
  <si>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</si>
  <si>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</si>
  <si>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</si>
  <si>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</si>
  <si>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</si>
  <si>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</si>
  <si>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</si>
  <si>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</si>
  <si>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</si>
  <si>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</si>
  <si>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</si>
  <si>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</si>
  <si>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</si>
  <si>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</si>
  <si>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</si>
  <si>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</si>
  <si>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</si>
  <si>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</si>
  <si>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</si>
  <si>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</si>
  <si>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</si>
  <si>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</si>
  <si>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</si>
  <si>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</si>
  <si>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</si>
  <si>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</si>
  <si>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</si>
  <si>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</si>
  <si>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</si>
  <si>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</si>
  <si>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</si>
  <si>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</si>
  <si>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</si>
  <si>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</si>
  <si>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</si>
  <si>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</si>
  <si>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</si>
  <si>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</si>
  <si>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</si>
  <si>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</si>
  <si>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</si>
  <si>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</si>
  <si>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</si>
  <si>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</si>
  <si>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</si>
  <si>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</si>
  <si>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</si>
  <si>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</si>
  <si>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</si>
  <si>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</si>
  <si>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</si>
  <si>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</si>
  <si>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</si>
  <si>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</si>
  <si>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</si>
  <si>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</si>
  <si>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</si>
  <si>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</si>
  <si>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</si>
  <si>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</si>
  <si>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</si>
  <si>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</si>
  <si>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</si>
  <si>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</si>
  <si>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</si>
  <si>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</si>
  <si>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</si>
  <si>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</si>
  <si>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</si>
  <si>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</si>
  <si>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</si>
  <si>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</si>
  <si>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</si>
  <si>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</si>
  <si>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</si>
  <si>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</si>
  <si>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</si>
  <si>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</si>
  <si>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</si>
  <si>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</si>
  <si>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</si>
  <si>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</si>
  <si>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</si>
  <si>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</si>
  <si>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</si>
  <si>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</si>
  <si>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</si>
  <si>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</si>
  <si>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</si>
  <si>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</si>
  <si>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</si>
  <si>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</si>
  <si>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</si>
  <si>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</si>
  <si>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</si>
  <si>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</si>
  <si>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</si>
  <si>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</si>
  <si>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</si>
  <si>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</si>
  <si>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</si>
  <si>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</si>
  <si>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</si>
  <si>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</si>
  <si>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</si>
  <si>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</si>
  <si>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</si>
  <si>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</si>
  <si>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</si>
  <si>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</si>
  <si>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</si>
  <si>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</si>
  <si>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</si>
  <si>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</si>
  <si>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</si>
  <si>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</si>
  <si>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</si>
  <si>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</si>
  <si>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</si>
  <si>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</si>
  <si>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</si>
  <si>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</si>
  <si>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</si>
  <si>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</si>
  <si>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</si>
  <si>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</si>
  <si>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</si>
  <si>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</si>
  <si>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</si>
  <si>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</si>
  <si>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</si>
  <si>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</si>
  <si>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</si>
  <si>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</si>
  <si>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</si>
  <si>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</si>
  <si>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</si>
  <si>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</si>
  <si>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</si>
  <si>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</si>
  <si>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</si>
  <si>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</si>
  <si>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</si>
  <si>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</si>
  <si>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</si>
  <si>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</si>
  <si>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</si>
  <si>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</si>
  <si>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</si>
  <si>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</si>
  <si>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</si>
  <si>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</si>
  <si>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</si>
  <si>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</si>
  <si>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</si>
  <si>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</si>
  <si>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</si>
  <si>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</si>
  <si>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</si>
  <si>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</si>
  <si>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</si>
  <si>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</si>
  <si>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</si>
  <si>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</si>
  <si>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</si>
  <si>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</si>
  <si>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</si>
  <si>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</si>
  <si>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</si>
  <si>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</si>
  <si>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</si>
  <si>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</si>
  <si>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</si>
  <si>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</si>
  <si>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</si>
  <si>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</si>
  <si>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</si>
  <si>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</si>
  <si>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</si>
  <si>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</si>
  <si>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</si>
  <si>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</si>
  <si>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</si>
  <si>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</si>
  <si>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</si>
  <si>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</si>
  <si>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</si>
  <si>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</si>
  <si>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</si>
  <si>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</si>
  <si>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</si>
  <si>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</si>
  <si>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</si>
  <si>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</si>
  <si>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</si>
  <si>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</si>
  <si>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</si>
  <si>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</si>
  <si>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</si>
  <si>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</si>
  <si>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</si>
  <si>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</si>
  <si>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</si>
  <si>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</si>
  <si>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</si>
  <si>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</si>
  <si>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</si>
  <si>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</si>
  <si>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</si>
  <si>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</si>
  <si>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</si>
  <si>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</si>
  <si>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</si>
  <si>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</si>
  <si>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</si>
  <si>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</si>
  <si>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</si>
  <si>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</si>
  <si>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</si>
  <si>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</si>
  <si>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</si>
  <si>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</si>
  <si>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</si>
  <si>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</si>
  <si>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</si>
  <si>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</si>
  <si>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</si>
  <si>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</si>
  <si>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</si>
  <si>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</si>
  <si>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</si>
  <si>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</si>
  <si>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</si>
  <si>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</si>
  <si>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</si>
  <si>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</si>
  <si>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</si>
  <si>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</si>
  <si>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</si>
  <si>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</si>
  <si>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</si>
  <si>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</si>
  <si>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</si>
  <si>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</si>
  <si>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</si>
  <si>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</si>
  <si>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</si>
  <si>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</si>
  <si>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</si>
  <si>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</si>
  <si>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</si>
  <si>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</si>
  <si>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</si>
  <si>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</si>
  <si>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</si>
  <si>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</si>
  <si>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</si>
  <si>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</si>
  <si>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</si>
  <si>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</si>
  <si>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</si>
  <si>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</si>
  <si>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</si>
  <si>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</si>
  <si>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</si>
  <si>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</si>
  <si>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</si>
  <si>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</si>
  <si>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</si>
  <si>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</si>
  <si>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</si>
  <si>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</si>
  <si>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</si>
  <si>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</si>
  <si>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</si>
  <si>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</si>
  <si>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</si>
  <si>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</si>
  <si>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</si>
  <si>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</si>
  <si>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</si>
  <si>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</si>
  <si>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</si>
  <si>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</si>
  <si>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</si>
  <si>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</si>
  <si>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</si>
  <si>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</si>
  <si>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</si>
  <si>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</si>
  <si>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</si>
  <si>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</si>
  <si>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</si>
  <si>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</si>
  <si>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</si>
  <si>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</si>
  <si>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</si>
  <si>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</si>
  <si>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</si>
  <si>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</si>
  <si>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</si>
  <si>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</si>
  <si>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</si>
  <si>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</si>
  <si>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</si>
  <si>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</si>
  <si>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</si>
  <si>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</si>
  <si>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</si>
  <si>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</si>
  <si>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</si>
  <si>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</si>
  <si>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</si>
  <si>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</si>
  <si>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</si>
  <si>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</si>
  <si>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</si>
  <si>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</si>
  <si>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</si>
  <si>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</si>
  <si>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</si>
  <si>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</si>
  <si>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</si>
  <si>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</si>
  <si>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</si>
  <si>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</si>
  <si>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</si>
  <si>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</si>
  <si>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</si>
  <si>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</si>
  <si>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</si>
  <si>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</si>
  <si>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</si>
  <si>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</si>
  <si>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</si>
  <si>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</si>
  <si>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</si>
  <si>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</si>
  <si>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</si>
  <si>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</si>
  <si>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</si>
  <si>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</si>
  <si>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</si>
  <si>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</si>
  <si>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</si>
  <si>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</si>
  <si>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</si>
  <si>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</si>
  <si>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</si>
  <si>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</si>
  <si>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</si>
  <si>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</si>
  <si>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</si>
  <si>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</si>
  <si>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</si>
  <si>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</si>
  <si>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</si>
  <si>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</si>
  <si>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</si>
  <si>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</si>
  <si>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</si>
  <si>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</si>
  <si>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</si>
  <si>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</si>
  <si>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</si>
  <si>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</si>
  <si>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</si>
  <si>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</si>
  <si>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</si>
  <si>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</si>
  <si>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</si>
  <si>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</si>
  <si>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</si>
  <si>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</si>
  <si>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</si>
  <si>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</si>
  <si>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</si>
  <si>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</si>
  <si>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</si>
  <si>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</si>
  <si>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</si>
  <si>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</si>
  <si>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</si>
  <si>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</si>
  <si>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</si>
  <si>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</si>
  <si>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</si>
  <si>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</si>
  <si>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</si>
  <si>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</si>
  <si>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</si>
  <si>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</si>
  <si>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</si>
  <si>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</si>
  <si>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</si>
  <si>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</si>
  <si>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</si>
  <si>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</si>
  <si>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</si>
  <si>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</si>
  <si>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</si>
  <si>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</si>
  <si>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</si>
  <si>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</si>
  <si>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</si>
  <si>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</si>
  <si>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</si>
  <si>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</si>
  <si>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</si>
  <si>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</si>
  <si>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</si>
  <si>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</si>
  <si>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</si>
  <si>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</si>
  <si>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</si>
  <si>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</si>
  <si>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</si>
  <si>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</si>
  <si>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</si>
  <si>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</si>
  <si>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</si>
  <si>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</si>
  <si>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</si>
  <si>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</si>
  <si>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</si>
  <si>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</si>
  <si>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</si>
  <si>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</si>
  <si>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</si>
  <si>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</si>
  <si>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</si>
  <si>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</si>
  <si>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</si>
  <si>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</si>
  <si>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</si>
  <si>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</si>
  <si>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</si>
  <si>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</si>
  <si>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</si>
  <si>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</si>
  <si>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</si>
  <si>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</si>
  <si>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</si>
  <si>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</si>
  <si>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</si>
  <si>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</si>
  <si>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</si>
  <si>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</si>
  <si>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</si>
  <si>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</si>
  <si>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</si>
  <si>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</si>
  <si>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</si>
  <si>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</si>
  <si>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</si>
  <si>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</si>
  <si>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</si>
  <si>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</si>
  <si>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</si>
  <si>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</si>
  <si>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</si>
  <si>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</si>
  <si>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</si>
  <si>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</si>
  <si>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</si>
  <si>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</si>
  <si>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</si>
  <si>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</si>
  <si>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</si>
  <si>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</si>
  <si>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</si>
  <si>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</si>
  <si>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</si>
  <si>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</si>
  <si>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</si>
  <si>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</si>
  <si>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</si>
  <si>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</si>
  <si>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</si>
  <si>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</si>
  <si>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</si>
  <si>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</si>
  <si>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</si>
  <si>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</si>
  <si>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</si>
  <si>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</si>
  <si>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</si>
  <si>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</si>
  <si>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</si>
  <si>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</si>
  <si>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</si>
  <si>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</si>
  <si>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</si>
  <si>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</si>
  <si>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</si>
  <si>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</si>
  <si>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</si>
  <si>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</si>
  <si>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</si>
  <si>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</si>
  <si>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</si>
  <si>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</si>
  <si>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</si>
  <si>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</si>
  <si>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</si>
  <si>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</si>
  <si>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</si>
  <si>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</si>
  <si>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</si>
  <si>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</si>
  <si>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</si>
  <si>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</si>
  <si>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</si>
  <si>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</si>
  <si>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</si>
  <si>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</si>
  <si>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</si>
  <si>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</si>
  <si>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</si>
  <si>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</si>
  <si>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</si>
  <si>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</si>
  <si>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</si>
  <si>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</si>
  <si>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</si>
  <si>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</si>
  <si>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</si>
  <si>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</si>
  <si>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</si>
  <si>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</si>
  <si>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</si>
  <si>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</si>
  <si>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</si>
  <si>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</si>
  <si>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</si>
  <si>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</si>
  <si>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</si>
  <si>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</si>
  <si>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</si>
  <si>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</si>
  <si>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</si>
  <si>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</si>
  <si>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</si>
  <si>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</si>
  <si>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</si>
  <si>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</si>
  <si>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</si>
  <si>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</si>
  <si>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</si>
  <si>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</si>
  <si>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</si>
  <si>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</si>
  <si>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</si>
  <si>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</si>
  <si>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</si>
  <si>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</si>
  <si>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</si>
  <si>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</si>
  <si>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</si>
  <si>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</si>
  <si>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</si>
  <si>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</si>
  <si>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</si>
  <si>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</si>
  <si>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</si>
  <si>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</si>
  <si>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</si>
  <si>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</si>
  <si>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</si>
  <si>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</si>
  <si>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</si>
  <si>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</si>
  <si>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</si>
  <si>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</si>
  <si>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</si>
  <si>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</si>
  <si>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</si>
  <si>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</si>
  <si>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</si>
  <si>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</si>
  <si>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</si>
  <si>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</si>
  <si>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</si>
  <si>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</si>
  <si>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</si>
  <si>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</si>
  <si>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</si>
  <si>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</si>
  <si>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</si>
  <si>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</si>
  <si>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</si>
  <si>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</si>
  <si>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</si>
  <si>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</si>
  <si>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</si>
  <si>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</si>
  <si>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</si>
  <si>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</si>
  <si>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</si>
  <si>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</si>
  <si>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</si>
  <si>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</si>
  <si>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</si>
  <si>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</si>
  <si>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</si>
  <si>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</si>
  <si>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</si>
  <si>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</si>
  <si>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</si>
  <si>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</si>
  <si>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</si>
  <si>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</si>
  <si>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</si>
  <si>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</si>
  <si>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</si>
  <si>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</si>
  <si>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</si>
  <si>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</si>
  <si>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</si>
  <si>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</si>
  <si>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</si>
  <si>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</si>
  <si>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</si>
  <si>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</si>
  <si>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</si>
  <si>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</si>
  <si>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</si>
  <si>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</si>
  <si>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</si>
  <si>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</si>
  <si>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</si>
  <si>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</si>
  <si>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</si>
  <si>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</si>
  <si>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</si>
  <si>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</si>
  <si>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</si>
  <si>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</si>
  <si>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</si>
  <si>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</si>
  <si>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</si>
  <si>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</si>
  <si>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</si>
  <si>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</si>
  <si>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</si>
  <si>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</si>
  <si>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</si>
  <si>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</si>
  <si>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</si>
  <si>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</si>
  <si>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</si>
  <si>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</si>
  <si>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</si>
  <si>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</si>
  <si>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</si>
  <si>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</si>
  <si>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</si>
  <si>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</si>
  <si>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</si>
  <si>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</si>
  <si>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</si>
  <si>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</si>
  <si>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</si>
  <si>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</si>
  <si>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</si>
  <si>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</si>
  <si>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</si>
  <si>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</si>
  <si>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</si>
  <si>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</si>
  <si>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</si>
  <si>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</si>
  <si>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</si>
  <si>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</si>
  <si>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</si>
  <si>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</si>
  <si>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</si>
  <si>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</si>
  <si>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</si>
  <si>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</si>
  <si>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</si>
  <si>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</si>
  <si>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</si>
  <si>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</si>
  <si>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</si>
  <si>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</si>
  <si>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</si>
  <si>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</si>
  <si>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</si>
  <si>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</si>
  <si>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</si>
  <si>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</si>
  <si>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</si>
  <si>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</si>
  <si>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</si>
  <si>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</si>
  <si>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</si>
  <si>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</si>
  <si>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</si>
  <si>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</si>
  <si>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</si>
  <si>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</si>
  <si>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</si>
  <si>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</si>
  <si>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</si>
  <si>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</si>
  <si>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</si>
  <si>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</si>
  <si>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</si>
  <si>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</si>
  <si>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</si>
  <si>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</si>
  <si>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</si>
  <si>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</si>
  <si>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</si>
  <si>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</si>
  <si>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</si>
  <si>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</si>
  <si>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</si>
  <si>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</si>
  <si>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</si>
  <si>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</si>
  <si>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</si>
  <si>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</si>
  <si>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</si>
  <si>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</si>
  <si>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</si>
  <si>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</si>
  <si>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</si>
  <si>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</si>
  <si>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</si>
  <si>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</si>
  <si>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</si>
  <si>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</si>
  <si>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</si>
  <si>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</si>
  <si>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</si>
  <si>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</si>
  <si>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</si>
  <si>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</si>
  <si>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</si>
  <si>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</si>
  <si>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</si>
  <si>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</si>
  <si>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</si>
  <si>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</si>
  <si>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</si>
  <si>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</si>
  <si>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</si>
  <si>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</si>
  <si>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</si>
  <si>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</si>
  <si>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</si>
  <si>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</si>
  <si>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</si>
  <si>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</si>
  <si>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</si>
  <si>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</si>
  <si>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</si>
  <si>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</si>
  <si>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</si>
  <si>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</si>
  <si>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</si>
  <si>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</si>
  <si>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</si>
  <si>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</si>
  <si>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</si>
  <si>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</si>
  <si>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</si>
  <si>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</si>
  <si>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</si>
  <si>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</si>
  <si>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</si>
  <si>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</si>
  <si>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</si>
  <si>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</si>
  <si>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</si>
  <si>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</si>
  <si>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</si>
  <si>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</si>
  <si>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</si>
  <si>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</si>
  <si>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</si>
  <si>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</si>
  <si>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</si>
  <si>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</si>
  <si>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</si>
  <si>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</si>
  <si>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</si>
  <si>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</si>
  <si>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</si>
  <si>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</si>
  <si>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</si>
  <si>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</si>
  <si>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</si>
  <si>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</si>
  <si>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</si>
  <si>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</si>
  <si>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</si>
  <si>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</si>
  <si>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</si>
  <si>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</si>
  <si>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</si>
  <si>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</si>
  <si>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</si>
  <si>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</si>
  <si>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</si>
  <si>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</si>
  <si>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</si>
  <si>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</si>
  <si>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</si>
  <si>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</si>
  <si>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</si>
  <si>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</si>
  <si>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</si>
  <si>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</si>
  <si>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</si>
  <si>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</si>
  <si>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</si>
  <si>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</si>
  <si>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</si>
  <si>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</si>
  <si>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</si>
  <si>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</si>
  <si>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</si>
  <si>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</si>
  <si>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</si>
  <si>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</si>
  <si>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</si>
  <si>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</si>
  <si>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</si>
  <si>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</si>
  <si>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</si>
  <si>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</si>
  <si>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</si>
  <si>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</si>
  <si>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</si>
  <si>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</si>
  <si>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</si>
  <si>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</si>
  <si>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</si>
  <si>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</si>
  <si>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</si>
  <si>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</si>
  <si>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</si>
  <si>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</si>
  <si>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</si>
  <si>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</si>
  <si>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</si>
  <si>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</si>
  <si>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</si>
  <si>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</si>
  <si>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</si>
  <si>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</si>
  <si>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</si>
  <si>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</si>
  <si>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</si>
  <si>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</si>
  <si>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</si>
  <si>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</si>
  <si>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</si>
  <si>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</si>
  <si>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</si>
  <si>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</si>
  <si>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</si>
  <si>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</si>
  <si>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</si>
  <si>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</si>
  <si>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</si>
  <si>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</si>
  <si>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</si>
  <si>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</si>
  <si>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</si>
  <si>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</si>
  <si>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</si>
  <si>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</si>
  <si>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</si>
  <si>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</si>
  <si>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</si>
  <si>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</si>
  <si>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</si>
  <si>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</si>
  <si>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</si>
  <si>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</si>
  <si>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</si>
  <si>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</si>
  <si>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</si>
  <si>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</si>
  <si>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</si>
  <si>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</si>
  <si>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</si>
  <si>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</si>
  <si>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</si>
  <si>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</si>
  <si>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</si>
  <si>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</si>
  <si>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</si>
  <si>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</si>
  <si>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</si>
  <si>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</si>
  <si>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</si>
  <si>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</si>
  <si>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</si>
  <si>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</si>
  <si>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</si>
  <si>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</si>
  <si>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</si>
  <si>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</si>
  <si>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</si>
  <si>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</si>
  <si>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</si>
  <si>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</si>
  <si>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</si>
  <si>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</si>
  <si>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</si>
  <si>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</si>
  <si>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</si>
  <si>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</si>
  <si>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</si>
  <si>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</si>
  <si>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</si>
  <si>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</si>
  <si>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</si>
  <si>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</si>
  <si>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</si>
  <si>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</si>
  <si>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</si>
  <si>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</si>
  <si>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</si>
  <si>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</si>
  <si>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</si>
  <si>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</si>
  <si>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</si>
  <si>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</si>
  <si>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</si>
  <si>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</si>
  <si>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</si>
  <si>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</si>
  <si>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</si>
  <si>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</si>
  <si>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</si>
  <si>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</si>
  <si>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</si>
  <si>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</si>
  <si>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</si>
  <si>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</si>
  <si>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</si>
  <si>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</si>
  <si>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</si>
  <si>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</si>
  <si>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</si>
  <si>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</si>
  <si>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</si>
  <si>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</si>
  <si>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</si>
  <si>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</si>
  <si>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</si>
  <si>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</si>
  <si>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</si>
  <si>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</si>
  <si>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</si>
  <si>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</si>
  <si>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</si>
  <si>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</si>
  <si>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</si>
  <si>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</si>
  <si>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</si>
  <si>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</si>
  <si>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</si>
  <si>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</si>
  <si>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</si>
  <si>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</si>
  <si>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</si>
  <si>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</si>
  <si>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</si>
  <si>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</si>
  <si>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</si>
  <si>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</si>
  <si>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</si>
  <si>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</si>
  <si>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</si>
  <si>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</si>
  <si>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</si>
  <si>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</si>
  <si>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</si>
  <si>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</si>
  <si>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</si>
  <si>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</si>
  <si>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</si>
  <si>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</si>
  <si>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</si>
  <si>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</si>
  <si>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</si>
  <si>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</si>
  <si>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</si>
  <si>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</si>
  <si>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</si>
  <si>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</si>
  <si>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</si>
  <si>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</si>
  <si>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</si>
  <si>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</si>
  <si>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</si>
  <si>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</si>
  <si>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</si>
  <si>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</si>
  <si>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</si>
  <si>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</si>
  <si>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</si>
  <si>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</si>
  <si>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</si>
  <si>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</si>
  <si>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</si>
  <si>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</si>
  <si>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</si>
  <si>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</si>
  <si>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</si>
  <si>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</si>
  <si>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</si>
  <si>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</si>
  <si>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</si>
  <si>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</si>
  <si>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</si>
  <si>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</si>
  <si>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</si>
  <si>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</si>
  <si>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</si>
  <si>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</si>
  <si>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</si>
  <si>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</si>
  <si>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</si>
  <si>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</si>
  <si>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</si>
  <si>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</si>
  <si>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</si>
  <si>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</si>
  <si>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</si>
  <si>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</si>
  <si>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</si>
  <si>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</si>
  <si>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</si>
  <si>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</si>
  <si>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</si>
  <si>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</si>
  <si>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</si>
  <si>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</si>
  <si>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</si>
  <si>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</si>
  <si>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</si>
  <si>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</si>
  <si>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</si>
  <si>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</si>
  <si>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</si>
  <si>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</si>
  <si>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</si>
  <si>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</si>
  <si>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</si>
  <si>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</si>
  <si>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</si>
  <si>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</si>
  <si>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</si>
  <si>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</si>
  <si>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</si>
  <si>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</si>
  <si>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</si>
  <si>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</si>
  <si>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</si>
  <si>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</si>
  <si>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</si>
  <si>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</si>
  <si>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</si>
  <si>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</si>
  <si>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</si>
  <si>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</si>
  <si>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</si>
  <si>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</si>
  <si>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</si>
  <si>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</si>
  <si>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</si>
  <si>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</si>
  <si>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</si>
  <si>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</si>
  <si>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</si>
  <si>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</si>
  <si>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</si>
  <si>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</si>
  <si>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</si>
  <si>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</si>
  <si>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</si>
  <si>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</si>
  <si>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</si>
  <si>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</si>
  <si>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</si>
  <si>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</si>
  <si>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</si>
  <si>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</si>
  <si>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</si>
  <si>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</si>
  <si>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</si>
  <si>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</si>
  <si>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</si>
  <si>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</si>
  <si>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</si>
  <si>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</si>
  <si>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</si>
  <si>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</si>
  <si>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</si>
  <si>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</si>
  <si>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</si>
  <si>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</si>
  <si>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</si>
  <si>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</si>
  <si>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</si>
  <si>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</si>
  <si>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</si>
  <si>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</si>
  <si>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</si>
  <si>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</si>
  <si>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</si>
  <si>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</si>
  <si>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</si>
  <si>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</si>
  <si>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</si>
  <si>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</si>
  <si>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</si>
  <si>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</si>
  <si>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</si>
  <si>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</si>
  <si>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</si>
  <si>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</si>
  <si>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</si>
  <si>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</si>
  <si>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</si>
  <si>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</si>
  <si>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</si>
  <si>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</si>
  <si>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</si>
  <si>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</si>
  <si>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</si>
  <si>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</si>
  <si>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</si>
  <si>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</si>
  <si>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</si>
  <si>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</si>
  <si>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</si>
  <si>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</si>
  <si>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</si>
  <si>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</si>
  <si>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</si>
  <si>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</si>
  <si>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</si>
  <si>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</si>
  <si>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</si>
  <si>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</si>
  <si>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</si>
  <si>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</si>
  <si>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</si>
  <si>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</si>
  <si>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</si>
  <si>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</si>
  <si>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</si>
  <si>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</si>
  <si>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</si>
  <si>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</si>
  <si>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</si>
  <si>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</si>
  <si>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</si>
  <si>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</si>
  <si>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</si>
  <si>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</si>
  <si>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</si>
  <si>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</si>
  <si>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</si>
  <si>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</si>
  <si>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</si>
  <si>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</si>
  <si>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</si>
  <si>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</si>
  <si>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</si>
  <si>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</si>
  <si>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</si>
  <si>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</si>
  <si>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</si>
  <si>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</si>
  <si>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</si>
  <si>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</si>
  <si>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</si>
  <si>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</si>
  <si>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</si>
  <si>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</si>
  <si>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</si>
  <si>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</si>
  <si>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</si>
  <si>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</si>
  <si>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</si>
  <si>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</si>
  <si>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</si>
  <si>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</si>
  <si>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</si>
  <si>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</si>
  <si>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</si>
  <si>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</si>
  <si>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</si>
  <si>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</si>
  <si>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</si>
  <si>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</si>
  <si>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</si>
  <si>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</si>
  <si>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</si>
  <si>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</si>
  <si>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</si>
  <si>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</si>
  <si>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</si>
  <si>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</si>
  <si>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</si>
  <si>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</si>
  <si>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</si>
  <si>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</si>
  <si>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</si>
  <si>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</si>
  <si>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</si>
  <si>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</si>
  <si>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</si>
  <si>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</si>
  <si>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</si>
  <si>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</si>
  <si>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</si>
  <si>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</si>
  <si>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</si>
  <si>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</si>
  <si>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</si>
  <si>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</si>
  <si>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</si>
  <si>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</si>
  <si>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</si>
  <si>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</si>
  <si>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</si>
  <si>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</si>
  <si>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</si>
  <si>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</si>
  <si>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</si>
  <si>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</si>
  <si>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</si>
  <si>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</si>
  <si>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</si>
  <si>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</si>
  <si>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</si>
  <si>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</si>
  <si>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</si>
  <si>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</si>
  <si>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</si>
  <si>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</si>
  <si>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</si>
  <si>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</si>
  <si>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</si>
  <si>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</si>
  <si>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</si>
  <si>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</si>
  <si>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</si>
  <si>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</si>
  <si>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</si>
  <si>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</si>
  <si>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</si>
  <si>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</si>
  <si>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</si>
  <si>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</si>
  <si>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</si>
  <si>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</si>
  <si>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</si>
  <si>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</si>
  <si>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</si>
  <si>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</si>
  <si>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</si>
  <si>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</si>
  <si>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</si>
  <si>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</si>
  <si>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</si>
  <si>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</si>
  <si>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</si>
  <si>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</si>
  <si>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</si>
  <si>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</si>
  <si>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</si>
  <si>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</si>
  <si>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</si>
  <si>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</si>
  <si>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</si>
  <si>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</si>
  <si>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</si>
  <si>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</si>
  <si>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</si>
  <si>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</si>
  <si>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</si>
  <si>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</si>
  <si>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</si>
  <si>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</si>
  <si>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</si>
  <si>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</si>
  <si>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</si>
  <si>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</si>
  <si>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</si>
  <si>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</si>
  <si>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</si>
  <si>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</si>
  <si>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</si>
  <si>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</si>
  <si>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</si>
  <si>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</si>
  <si>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</si>
  <si>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</si>
  <si>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</si>
  <si>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</si>
  <si>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</si>
  <si>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</si>
  <si>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</si>
  <si>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</si>
  <si>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</si>
  <si>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</si>
  <si>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</si>
  <si>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</si>
  <si>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</si>
  <si>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</si>
  <si>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</si>
  <si>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</si>
  <si>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</si>
  <si>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</si>
  <si>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</si>
  <si>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</si>
  <si>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</si>
  <si>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</si>
  <si>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</si>
  <si>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</si>
  <si>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</si>
  <si>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</si>
  <si>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</si>
  <si>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</si>
  <si>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</si>
  <si>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</si>
  <si>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</si>
  <si>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</si>
  <si>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</si>
  <si>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</si>
  <si>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</si>
  <si>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</si>
  <si>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</si>
  <si>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</si>
  <si>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</si>
  <si>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</si>
  <si>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</si>
  <si>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</si>
  <si>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</si>
  <si>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</si>
  <si>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</si>
  <si>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</si>
  <si>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</si>
  <si>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</si>
  <si>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</si>
  <si>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</si>
  <si>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</si>
  <si>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</si>
  <si>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</si>
  <si>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</si>
  <si>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</si>
  <si>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</si>
  <si>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</si>
  <si>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</si>
  <si>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</si>
  <si>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</si>
  <si>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</si>
  <si>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</si>
  <si>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</si>
  <si>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</si>
  <si>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</si>
  <si>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</si>
  <si>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</si>
  <si>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</si>
  <si>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</si>
  <si>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</si>
  <si>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</si>
  <si>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</si>
  <si>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</si>
  <si>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</si>
  <si>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</si>
  <si>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</si>
  <si>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</si>
  <si>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</si>
  <si>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</si>
  <si>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</si>
  <si>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</si>
  <si>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</si>
  <si>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</si>
  <si>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</si>
  <si>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</si>
  <si>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</si>
  <si>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</si>
  <si>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</si>
  <si>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</si>
  <si>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</si>
  <si>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</si>
  <si>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</si>
  <si>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</si>
  <si>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</si>
  <si>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</si>
  <si>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</si>
  <si>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</si>
  <si>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</si>
  <si>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</si>
  <si>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</si>
  <si>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</si>
  <si>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</si>
  <si>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</si>
  <si>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</si>
  <si>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</si>
  <si>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</si>
  <si>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</si>
  <si>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</si>
  <si>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</si>
  <si>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</si>
  <si>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</si>
  <si>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</si>
  <si>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</si>
  <si>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</si>
  <si>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</si>
  <si>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</si>
  <si>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</si>
  <si>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</si>
  <si>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</si>
  <si>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</si>
  <si>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</si>
  <si>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</si>
  <si>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</si>
  <si>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</si>
  <si>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</si>
  <si>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</si>
  <si>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</si>
  <si>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</si>
  <si>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</si>
  <si>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</si>
  <si>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</si>
  <si>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</si>
  <si>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</si>
  <si>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</si>
  <si>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</si>
  <si>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</si>
  <si>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</si>
  <si>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</si>
  <si>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</si>
  <si>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</si>
  <si>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</si>
  <si>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</si>
  <si>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</si>
  <si>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</si>
  <si>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</si>
  <si>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</si>
  <si>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</si>
  <si>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</si>
  <si>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</si>
  <si>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</si>
  <si>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</si>
  <si>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</si>
  <si>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</si>
  <si>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</si>
  <si>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</si>
  <si>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</si>
  <si>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</si>
  <si>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</si>
  <si>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</si>
  <si>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</si>
  <si>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</si>
  <si>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</si>
  <si>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</si>
  <si>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</si>
  <si>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</si>
  <si>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</si>
  <si>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</si>
  <si>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</si>
  <si>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</si>
  <si>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</si>
  <si>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</si>
  <si>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</si>
  <si>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</si>
  <si>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</si>
  <si>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</si>
  <si>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</si>
  <si>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</si>
  <si>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</si>
  <si>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</si>
  <si>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</si>
  <si>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</si>
  <si>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</si>
  <si>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</si>
  <si>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</si>
  <si>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</si>
  <si>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</si>
  <si>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</si>
  <si>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</si>
  <si>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</si>
  <si>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</si>
  <si>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</si>
  <si>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</si>
  <si>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</si>
  <si>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</si>
  <si>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</si>
  <si>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</si>
  <si>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</si>
  <si>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</si>
  <si>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</si>
  <si>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</si>
  <si>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</si>
  <si>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</si>
  <si>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</si>
  <si>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</si>
  <si>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</si>
  <si>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</si>
  <si>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</si>
  <si>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</si>
  <si>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</si>
  <si>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</si>
  <si>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</si>
  <si>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</si>
  <si>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</si>
  <si>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</si>
  <si>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</si>
  <si>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</si>
  <si>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</si>
  <si>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</si>
  <si>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</si>
  <si>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</si>
  <si>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</si>
  <si>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</si>
  <si>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</si>
  <si>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</si>
  <si>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</si>
  <si>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</si>
  <si>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</si>
  <si>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</si>
  <si>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</si>
  <si>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</si>
  <si>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</si>
  <si>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</si>
  <si>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</si>
  <si>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</si>
  <si>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</si>
  <si>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</si>
  <si>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</si>
  <si>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</si>
  <si>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</si>
  <si>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</si>
  <si>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</si>
  <si>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</si>
  <si>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</si>
  <si>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</si>
  <si>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</si>
  <si>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</si>
  <si>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</si>
  <si>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</si>
  <si>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</si>
  <si>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</si>
  <si>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</si>
  <si>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</si>
  <si>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</si>
  <si>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</si>
  <si>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</si>
  <si>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</si>
  <si>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</si>
  <si>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</si>
  <si>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</si>
  <si>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</si>
  <si>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</si>
  <si>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</si>
  <si>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</si>
  <si>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</si>
  <si>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</si>
  <si>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</si>
  <si>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</si>
  <si>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</si>
  <si>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</si>
  <si>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</si>
  <si>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</si>
  <si>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</si>
  <si>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</si>
  <si>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</si>
  <si>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</si>
  <si>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</si>
  <si>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</si>
  <si>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</si>
  <si>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</si>
  <si>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</si>
  <si>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</si>
  <si>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</si>
  <si>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</si>
  <si>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</si>
  <si>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</si>
  <si>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</si>
  <si>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</si>
  <si>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</si>
  <si>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</si>
  <si>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</si>
  <si>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</si>
  <si>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</si>
  <si>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</si>
  <si>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</si>
  <si>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</si>
  <si>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</si>
  <si>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</si>
  <si>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</si>
  <si>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</si>
  <si>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</si>
  <si>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</si>
  <si>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</si>
  <si>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</si>
  <si>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</si>
  <si>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</si>
  <si>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</si>
  <si>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</si>
  <si>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</si>
  <si>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</si>
  <si>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</si>
  <si>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</si>
  <si>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</si>
  <si>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</si>
  <si>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</si>
  <si>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</si>
  <si>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</si>
  <si>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</si>
  <si>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</si>
  <si>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</si>
  <si>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</si>
  <si>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</si>
  <si>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</si>
  <si>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</si>
  <si>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</si>
  <si>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</si>
  <si>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</si>
  <si>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</si>
  <si>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</si>
  <si>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</si>
  <si>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</si>
  <si>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</si>
  <si>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</si>
  <si>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</si>
  <si>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</si>
  <si>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</si>
  <si>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</si>
  <si>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</si>
  <si>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</si>
  <si>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</si>
  <si>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</si>
  <si>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</si>
  <si>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</si>
  <si>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</si>
  <si>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</si>
  <si>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</si>
  <si>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</si>
  <si>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</si>
  <si>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</si>
  <si>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</si>
  <si>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</si>
  <si>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</si>
  <si>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</si>
  <si>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</si>
  <si>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</si>
  <si>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</si>
  <si>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</si>
  <si>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</si>
  <si>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</si>
  <si>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</si>
  <si>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</si>
  <si>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</si>
  <si>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</si>
  <si>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</si>
  <si>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</si>
  <si>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</si>
  <si>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</si>
  <si>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</si>
  <si>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</si>
  <si>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</si>
  <si>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</si>
  <si>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</si>
  <si>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</si>
  <si>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</si>
  <si>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</si>
  <si>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</si>
  <si>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</si>
  <si>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</si>
  <si>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</si>
  <si>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</si>
  <si>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</si>
  <si>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</si>
  <si>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</si>
  <si>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</si>
  <si>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</si>
  <si>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</si>
  <si>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</si>
  <si>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</si>
  <si>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</si>
  <si>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</si>
  <si>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</si>
  <si>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</si>
  <si>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</si>
  <si>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</si>
  <si>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</si>
  <si>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</si>
  <si>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</si>
  <si>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</si>
  <si>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</si>
  <si>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</si>
  <si>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</si>
  <si>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</si>
  <si>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</si>
  <si>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</si>
  <si>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</si>
  <si>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</si>
  <si>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</si>
  <si>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</si>
  <si>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</si>
  <si>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</si>
  <si>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</si>
  <si>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</si>
  <si>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</si>
  <si>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</si>
  <si>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</si>
  <si>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</si>
  <si>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</si>
  <si>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</si>
  <si>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</si>
  <si>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</si>
  <si>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</si>
  <si>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</si>
  <si>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</si>
  <si>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</si>
  <si>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</si>
  <si>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</si>
  <si>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</si>
  <si>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</si>
  <si>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</si>
  <si>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</si>
  <si>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</si>
  <si>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</si>
  <si>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</si>
  <si>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</si>
  <si>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</si>
  <si>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</si>
  <si>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</si>
  <si>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</si>
  <si>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</si>
  <si>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</si>
  <si>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</si>
  <si>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</si>
  <si>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</si>
  <si>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</si>
  <si>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</si>
  <si>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</si>
  <si>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</si>
  <si>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</si>
  <si>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</si>
  <si>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</si>
  <si>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</si>
  <si>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</si>
  <si>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</si>
  <si>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</si>
  <si>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</si>
  <si>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</si>
  <si>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</si>
  <si>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</si>
  <si>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</si>
  <si>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</si>
  <si>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</si>
  <si>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</si>
  <si>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</si>
  <si>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</si>
  <si>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</si>
  <si>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</si>
  <si>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</si>
  <si>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</si>
  <si>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</si>
  <si>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</si>
  <si>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</si>
  <si>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</si>
  <si>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</si>
  <si>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</si>
  <si>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</si>
  <si>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</si>
  <si>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</si>
  <si>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</si>
  <si>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</si>
  <si>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</si>
  <si>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</si>
  <si>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</si>
  <si>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</si>
  <si>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</si>
  <si>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</si>
  <si>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</si>
  <si>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</si>
  <si>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</si>
  <si>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</si>
  <si>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</si>
  <si>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</si>
  <si>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</si>
  <si>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</si>
  <si>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</si>
  <si>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</si>
  <si>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</si>
  <si>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</si>
  <si>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</si>
  <si>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</si>
  <si>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</si>
  <si>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</si>
  <si>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</si>
  <si>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</si>
  <si>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</si>
  <si>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</si>
  <si>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</si>
  <si>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</si>
  <si>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</si>
  <si>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</si>
  <si>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</si>
  <si>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</si>
  <si>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</si>
  <si>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</si>
  <si>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</si>
  <si>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</si>
  <si>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</si>
  <si>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</si>
  <si>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</si>
  <si>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</si>
  <si>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</si>
  <si>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</si>
  <si>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</si>
  <si>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</si>
  <si>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</si>
  <si>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</si>
  <si>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</si>
  <si>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</si>
  <si>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</si>
  <si>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</si>
  <si>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</si>
  <si>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</si>
  <si>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</si>
  <si>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</si>
  <si>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</si>
  <si>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</si>
  <si>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</si>
  <si>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</si>
  <si>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</si>
  <si>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</si>
  <si>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</si>
  <si>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</si>
  <si>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</si>
  <si>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</si>
  <si>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</si>
  <si>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</si>
  <si>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</si>
  <si>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</si>
  <si>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</si>
  <si>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</si>
  <si>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</si>
  <si>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</si>
  <si>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</si>
  <si>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</si>
  <si>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</si>
  <si>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</si>
  <si>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</si>
  <si>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</si>
  <si>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</si>
  <si>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</si>
  <si>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</si>
  <si>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</si>
  <si>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</si>
  <si>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</si>
  <si>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</si>
  <si>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</si>
  <si>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</si>
  <si>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</si>
  <si>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</si>
  <si>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</si>
  <si>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</si>
  <si>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</si>
  <si>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</si>
  <si>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</si>
  <si>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</si>
  <si>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</si>
  <si>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</si>
  <si>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</si>
  <si>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</si>
  <si>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</si>
  <si>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</si>
  <si>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</si>
  <si>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</si>
  <si>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</si>
  <si>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</si>
  <si>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</si>
  <si>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</si>
  <si>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</si>
  <si>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</si>
  <si>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</si>
  <si>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</si>
  <si>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</si>
  <si>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</si>
  <si>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</si>
  <si>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</si>
  <si>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</si>
  <si>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</si>
  <si>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</si>
  <si>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</si>
  <si>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</si>
  <si>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</si>
  <si>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</si>
  <si>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</si>
  <si>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</si>
  <si>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</si>
  <si>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</si>
  <si>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</si>
  <si>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</si>
  <si>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</si>
  <si>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</si>
  <si>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</si>
  <si>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</si>
  <si>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</si>
  <si>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</si>
  <si>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</si>
  <si>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</si>
  <si>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</si>
  <si>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</si>
  <si>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</si>
  <si>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</si>
  <si>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</si>
  <si>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</si>
  <si>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</si>
  <si>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</si>
  <si>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</si>
  <si>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</si>
  <si>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</si>
  <si>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</si>
  <si>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</si>
  <si>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</si>
  <si>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</si>
  <si>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</si>
  <si>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</si>
  <si>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</si>
  <si>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</si>
  <si>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</si>
  <si>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</si>
  <si>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</si>
  <si>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</si>
  <si>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</si>
  <si>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</si>
  <si>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</si>
  <si>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</si>
  <si>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</si>
  <si>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</si>
  <si>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</si>
  <si>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</si>
  <si>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</si>
  <si>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</si>
  <si>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</si>
  <si>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</si>
  <si>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</si>
  <si>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</si>
  <si>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</si>
  <si>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</si>
  <si>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</si>
  <si>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</si>
  <si>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</si>
  <si>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</si>
  <si>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</si>
  <si>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</si>
  <si>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</si>
  <si>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</si>
  <si>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</si>
  <si>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</si>
  <si>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</si>
  <si>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</si>
  <si>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</si>
  <si>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</si>
  <si>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</si>
  <si>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</si>
  <si>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</si>
  <si>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</si>
  <si>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</si>
  <si>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</si>
  <si>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</si>
  <si>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</si>
  <si>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</si>
  <si>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</si>
  <si>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</si>
  <si>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</si>
  <si>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</si>
  <si>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</si>
  <si>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</si>
  <si>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</si>
  <si>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</si>
  <si>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</si>
  <si>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</si>
  <si>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</si>
  <si>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</si>
  <si>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</si>
  <si>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</si>
  <si>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</si>
  <si>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</si>
  <si>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</si>
  <si>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</si>
  <si>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</si>
  <si>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</si>
  <si>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</si>
  <si>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</si>
  <si>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</si>
  <si>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</si>
  <si>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</si>
  <si>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</si>
  <si>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</si>
  <si>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</si>
  <si>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</si>
  <si>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</si>
  <si>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</si>
  <si>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</si>
  <si>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</si>
  <si>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</si>
  <si>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</si>
  <si>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</si>
  <si>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</si>
  <si>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</si>
  <si>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</si>
  <si>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</si>
  <si>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</si>
  <si>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</si>
  <si>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</si>
  <si>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</si>
  <si>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</si>
  <si>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</si>
  <si>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</si>
  <si>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</si>
  <si>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</si>
  <si>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</si>
  <si>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</si>
  <si>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</si>
  <si>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</si>
  <si>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</si>
  <si>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</si>
  <si>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</si>
  <si>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</si>
  <si>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</si>
  <si>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</si>
  <si>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</si>
  <si>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</si>
  <si>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</si>
  <si>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</si>
  <si>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</si>
  <si>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</si>
  <si>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</si>
  <si>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</si>
  <si>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</si>
  <si>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</si>
  <si>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</si>
  <si>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</si>
  <si>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</si>
  <si>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</si>
  <si>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</si>
  <si>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</si>
  <si>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</si>
  <si>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</si>
  <si>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</si>
  <si>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</si>
  <si>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</si>
  <si>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</si>
  <si>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</si>
  <si>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</si>
  <si>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</si>
  <si>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</si>
  <si>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</si>
  <si>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</si>
  <si>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</si>
  <si>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</si>
  <si>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</si>
  <si>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</si>
  <si>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</si>
  <si>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</si>
  <si>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</si>
  <si>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</si>
  <si>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</si>
  <si>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</si>
  <si>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</si>
  <si>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</si>
  <si>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</si>
  <si>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</si>
  <si>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</si>
  <si>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</si>
  <si>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</si>
  <si>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</si>
  <si>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</si>
  <si>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</si>
  <si>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</si>
  <si>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</si>
  <si>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</si>
  <si>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</si>
  <si>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</si>
  <si>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</si>
  <si>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</si>
  <si>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</si>
  <si>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</si>
  <si>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</si>
  <si>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</si>
  <si>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</si>
  <si>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</si>
  <si>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</si>
  <si>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</si>
  <si>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</si>
  <si>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</si>
  <si>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</si>
  <si>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</si>
  <si>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</si>
  <si>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</si>
  <si>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</si>
  <si>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</si>
  <si>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</si>
  <si>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</si>
  <si>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</si>
  <si>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</si>
  <si>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</si>
  <si>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</si>
  <si>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</si>
  <si>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</si>
  <si>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</si>
  <si>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</si>
  <si>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</si>
  <si>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</si>
  <si>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</si>
  <si>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</si>
  <si>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</si>
  <si>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</si>
  <si>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</si>
  <si>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</si>
  <si>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</si>
  <si>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</si>
  <si>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</si>
  <si>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</si>
  <si>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</si>
  <si>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</si>
  <si>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</si>
  <si>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</si>
  <si>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</si>
  <si>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</si>
  <si>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</si>
  <si>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</si>
  <si>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</si>
  <si>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</si>
  <si>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</si>
  <si>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</si>
  <si>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</si>
  <si>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</si>
  <si>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</si>
  <si>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</si>
  <si>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</si>
  <si>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</si>
  <si>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</si>
  <si>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</si>
  <si>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</si>
  <si>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</si>
  <si>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</si>
  <si>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</si>
  <si>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</si>
  <si>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</si>
  <si>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</si>
  <si>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</si>
  <si>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</si>
  <si>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</si>
  <si>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</si>
  <si>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</si>
  <si>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</si>
  <si>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</si>
  <si>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</si>
  <si>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</si>
  <si>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</si>
  <si>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</si>
  <si>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</si>
  <si>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</si>
  <si>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</si>
  <si>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</si>
  <si>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</si>
  <si>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</si>
  <si>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</si>
  <si>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</si>
  <si>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</si>
  <si>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</si>
  <si>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</si>
  <si>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</si>
  <si>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</si>
  <si>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</si>
  <si>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</si>
  <si>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</si>
  <si>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</si>
  <si>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</si>
  <si>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</si>
  <si>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</si>
  <si>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</si>
  <si>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</si>
  <si>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</si>
  <si>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</si>
  <si>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</si>
  <si>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</si>
  <si>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</si>
  <si>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</si>
  <si>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</si>
  <si>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</si>
  <si>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</si>
  <si>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</si>
  <si>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</si>
  <si>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</si>
  <si>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</si>
  <si>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</si>
  <si>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</si>
  <si>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</si>
  <si>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</si>
  <si>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</si>
  <si>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</si>
  <si>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</si>
  <si>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</si>
  <si>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</si>
  <si>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</si>
  <si>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</si>
  <si>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</si>
  <si>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</si>
  <si>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</si>
  <si>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</si>
  <si>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</si>
  <si>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</si>
  <si>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</si>
  <si>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</si>
  <si>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</si>
  <si>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</si>
  <si>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</si>
  <si>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</si>
  <si>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</si>
  <si>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</si>
  <si>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</si>
  <si>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</si>
  <si>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</si>
  <si>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</si>
  <si>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</si>
  <si>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</si>
  <si>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</si>
  <si>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</si>
  <si>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</si>
  <si>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</si>
  <si>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</si>
  <si>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</si>
  <si>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</si>
  <si>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</si>
  <si>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</si>
  <si>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</si>
  <si>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</si>
  <si>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</si>
  <si>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</si>
  <si>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</si>
  <si>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</si>
  <si>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</si>
  <si>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</si>
  <si>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</si>
  <si>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</si>
  <si>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</si>
  <si>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</si>
  <si>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</si>
  <si>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</si>
  <si>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</si>
  <si>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</si>
  <si>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</si>
  <si>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</si>
  <si>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</si>
  <si>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</si>
  <si>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</si>
  <si>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</si>
  <si>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</si>
  <si>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</si>
  <si>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</si>
  <si>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</si>
  <si>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</si>
  <si>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</si>
  <si>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</si>
  <si>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</si>
  <si>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</si>
  <si>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</si>
  <si>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</si>
  <si>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</si>
  <si>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</si>
  <si>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</si>
  <si>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</si>
  <si>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</si>
  <si>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</si>
  <si>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</si>
  <si>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</si>
  <si>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</si>
  <si>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</si>
  <si>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</si>
  <si>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</si>
  <si>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</si>
  <si>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</si>
  <si>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</si>
  <si>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</si>
  <si>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</si>
  <si>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</si>
  <si>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</si>
  <si>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</si>
  <si>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</si>
  <si>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</si>
  <si>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</si>
  <si>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</si>
  <si>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</si>
  <si>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</si>
  <si>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</si>
  <si>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</si>
  <si>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</si>
  <si>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</si>
  <si>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</si>
  <si>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</si>
  <si>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</si>
  <si>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</si>
  <si>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</si>
  <si>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</si>
  <si>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</si>
  <si>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</si>
  <si>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</si>
  <si>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</si>
  <si>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</si>
  <si>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</si>
  <si>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</si>
  <si>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</si>
  <si>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</si>
  <si>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</si>
  <si>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</si>
  <si>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</si>
  <si>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</si>
  <si>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</si>
  <si>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</si>
  <si>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</si>
  <si>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</si>
  <si>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</si>
  <si>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</si>
  <si>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</si>
  <si>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</si>
  <si>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</si>
  <si>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</si>
  <si>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</si>
  <si>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</si>
  <si>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</si>
  <si>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</si>
  <si>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</si>
  <si>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</si>
  <si>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</si>
  <si>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</si>
  <si>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</si>
  <si>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</si>
  <si>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</si>
  <si>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</si>
  <si>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</si>
  <si>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</si>
  <si>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</si>
  <si>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</si>
  <si>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</si>
  <si>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</si>
  <si>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</si>
  <si>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</si>
  <si>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</si>
  <si>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</si>
  <si>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</si>
  <si>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</si>
  <si>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</si>
  <si>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</si>
  <si>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</si>
  <si>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</si>
  <si>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</si>
  <si>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</si>
  <si>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</si>
  <si>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</si>
  <si>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</si>
  <si>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</si>
  <si>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</si>
  <si>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</si>
  <si>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</si>
  <si>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</si>
  <si>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</si>
  <si>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</si>
  <si>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</si>
  <si>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</si>
  <si>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</si>
  <si>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</si>
  <si>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</si>
  <si>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</si>
  <si>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</si>
  <si>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</si>
  <si>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</si>
  <si>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</si>
  <si>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</si>
  <si>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</si>
  <si>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</si>
  <si>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</si>
  <si>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</si>
  <si>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</si>
  <si>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</si>
  <si>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</si>
  <si>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</si>
  <si>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</si>
  <si>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</si>
  <si>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</si>
  <si>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</si>
  <si>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</si>
  <si>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</si>
  <si>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</si>
  <si>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</si>
  <si>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</si>
  <si>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</si>
  <si>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</si>
  <si>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</si>
  <si>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</si>
  <si>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</si>
  <si>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</si>
  <si>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</si>
  <si>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</si>
  <si>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</si>
  <si>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</si>
  <si>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</si>
  <si>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</si>
  <si>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</si>
  <si>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</si>
  <si>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</si>
  <si>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</si>
  <si>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</si>
  <si>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</si>
  <si>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</si>
  <si>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</si>
  <si>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</si>
  <si>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</si>
  <si>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</si>
  <si>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</si>
  <si>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</si>
  <si>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</si>
  <si>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</si>
  <si>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</si>
  <si>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</si>
  <si>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</si>
  <si>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</si>
  <si>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</si>
  <si>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</si>
  <si>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</si>
  <si>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</si>
  <si>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</si>
  <si>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</si>
  <si>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</si>
  <si>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</si>
  <si>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</si>
  <si>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</si>
  <si>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</si>
  <si>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</si>
  <si>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</si>
  <si>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</si>
  <si>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</si>
  <si>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</si>
  <si>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</si>
  <si>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</si>
  <si>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</si>
  <si>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</si>
  <si>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</si>
  <si>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</si>
  <si>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</si>
  <si>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</si>
  <si>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</si>
  <si>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</si>
  <si>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</si>
  <si>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</si>
  <si>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</si>
  <si>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</si>
  <si>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</si>
  <si>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</si>
  <si>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</si>
  <si>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</si>
  <si>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</si>
  <si>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</si>
  <si>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</si>
  <si>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</si>
  <si>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</si>
  <si>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</si>
  <si>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</si>
  <si>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</si>
  <si>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</si>
  <si>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</si>
  <si>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</si>
  <si>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</si>
  <si>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</si>
  <si>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</si>
  <si>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</si>
  <si>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</si>
  <si>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</si>
  <si>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</si>
  <si>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</si>
  <si>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</si>
  <si>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</si>
  <si>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</si>
  <si>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</si>
  <si>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</si>
  <si>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</si>
  <si>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</si>
  <si>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</si>
  <si>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</si>
  <si>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</si>
  <si>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</si>
  <si>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</si>
  <si>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</si>
  <si>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</si>
  <si>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</si>
  <si>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</si>
  <si>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</si>
  <si>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</si>
  <si>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</si>
  <si>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</si>
  <si>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</si>
  <si>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</si>
  <si>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</si>
  <si>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</si>
  <si>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</si>
  <si>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</si>
  <si>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</si>
  <si>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</si>
  <si>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</si>
  <si>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</si>
  <si>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</si>
  <si>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</si>
  <si>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</si>
  <si>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</si>
  <si>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</si>
  <si>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</si>
  <si>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</si>
  <si>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</si>
  <si>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</si>
  <si>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</si>
  <si>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</si>
  <si>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</si>
  <si>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</si>
  <si>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</si>
  <si>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</si>
  <si>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</si>
  <si>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</si>
  <si>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</si>
  <si>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</si>
  <si>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</si>
  <si>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</si>
  <si>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</si>
  <si>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</si>
  <si>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</si>
  <si>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</si>
  <si>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</si>
  <si>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</si>
  <si>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</si>
  <si>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</si>
  <si>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</si>
  <si>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</si>
  <si>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</si>
  <si>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</si>
  <si>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</si>
  <si>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</si>
  <si>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</si>
  <si>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</si>
  <si>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</si>
  <si>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</si>
  <si>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</si>
  <si>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</si>
  <si>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</si>
  <si>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</si>
  <si>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</si>
  <si>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</si>
  <si>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</si>
  <si>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</si>
  <si>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</si>
  <si>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</si>
  <si>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</si>
  <si>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</si>
  <si>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</si>
  <si>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</si>
  <si>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</si>
  <si>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</si>
  <si>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</si>
  <si>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</si>
  <si>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</si>
  <si>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</si>
  <si>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</si>
  <si>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</si>
  <si>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</si>
  <si>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</si>
  <si>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</si>
  <si>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</si>
  <si>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</si>
  <si>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</si>
  <si>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</si>
  <si>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</si>
  <si>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</si>
  <si>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</si>
  <si>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</si>
  <si>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</si>
  <si>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</si>
  <si>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</si>
  <si>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</si>
  <si>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</si>
  <si>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</si>
  <si>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</si>
  <si>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</si>
  <si>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</si>
  <si>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</si>
  <si>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</si>
  <si>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</si>
  <si>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</si>
  <si>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</si>
  <si>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</si>
  <si>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</si>
  <si>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</si>
  <si>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</si>
  <si>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</si>
  <si>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</si>
  <si>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</si>
  <si>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</si>
  <si>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</si>
  <si>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</si>
  <si>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</si>
  <si>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</si>
  <si>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</si>
  <si>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</si>
  <si>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</si>
  <si>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</si>
  <si>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</si>
  <si>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</si>
  <si>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</si>
  <si>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</si>
  <si>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</si>
  <si>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</si>
  <si>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</si>
  <si>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</si>
  <si>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</si>
  <si>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</si>
  <si>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</si>
  <si>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</si>
  <si>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</si>
  <si>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</si>
  <si>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</si>
  <si>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</si>
  <si>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</si>
  <si>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</si>
  <si>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</si>
  <si>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</si>
  <si>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</si>
  <si>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</si>
  <si>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</si>
  <si>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</si>
  <si>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</si>
  <si>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</si>
  <si>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</si>
  <si>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</si>
  <si>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</si>
  <si>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</si>
  <si>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</si>
  <si>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</si>
  <si>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</si>
  <si>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</si>
  <si>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</si>
  <si>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</si>
  <si>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</si>
  <si>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</si>
  <si>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</si>
  <si>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</si>
  <si>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</si>
  <si>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</si>
  <si>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</si>
  <si>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</si>
  <si>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</si>
  <si>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</si>
  <si>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</si>
  <si>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</si>
  <si>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</si>
  <si>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</si>
  <si>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</si>
  <si>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</si>
  <si>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</si>
  <si>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</si>
  <si>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</si>
  <si>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</si>
  <si>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</si>
  <si>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</si>
  <si>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</si>
  <si>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</si>
  <si>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</si>
  <si>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</si>
  <si>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</si>
  <si>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</si>
  <si>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</si>
  <si>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</si>
  <si>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</si>
  <si>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</si>
  <si>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</si>
  <si>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</si>
  <si>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</si>
  <si>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</si>
  <si>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</si>
  <si>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</si>
  <si>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</si>
  <si>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</si>
  <si>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</si>
  <si>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</si>
  <si>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</si>
  <si>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</si>
  <si>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</si>
  <si>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</si>
  <si>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</si>
  <si>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</si>
  <si>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</si>
  <si>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</si>
  <si>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</si>
  <si>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</si>
  <si>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</si>
  <si>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</si>
  <si>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</si>
  <si>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</si>
  <si>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</si>
  <si>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</si>
  <si>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</si>
  <si>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</si>
  <si>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</si>
  <si>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</si>
  <si>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</si>
  <si>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</si>
  <si>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</si>
  <si>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</si>
  <si>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</si>
  <si>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</si>
  <si>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</si>
  <si>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</si>
  <si>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</si>
  <si>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</si>
  <si>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</si>
  <si>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</si>
  <si>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</si>
  <si>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</si>
  <si>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</si>
  <si>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</si>
  <si>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</si>
  <si>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</si>
  <si>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</si>
  <si>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</si>
  <si>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</si>
  <si>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</si>
  <si>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</si>
  <si>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</si>
  <si>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</si>
  <si>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</si>
  <si>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</si>
  <si>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</si>
  <si>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</si>
  <si>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</si>
  <si>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</si>
  <si>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</si>
  <si>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</si>
  <si>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</si>
  <si>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</si>
  <si>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</si>
  <si>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</si>
  <si>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</si>
  <si>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</si>
  <si>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</si>
  <si>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</si>
  <si>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</si>
  <si>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</si>
  <si>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</si>
  <si>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</si>
  <si>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</si>
  <si>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</si>
  <si>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</si>
  <si>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</si>
  <si>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</si>
  <si>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</si>
  <si>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</si>
  <si>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</si>
  <si>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</si>
  <si>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</si>
  <si>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</si>
  <si>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</si>
  <si>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</si>
  <si>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</si>
  <si>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</si>
  <si>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</si>
  <si>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</si>
  <si>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</si>
  <si>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</si>
  <si>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</si>
  <si>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</si>
  <si>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</si>
  <si>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</si>
  <si>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</si>
  <si>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</si>
  <si>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</si>
  <si>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</si>
  <si>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</si>
  <si>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</si>
  <si>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</si>
  <si>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</si>
  <si>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</si>
  <si>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</si>
  <si>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</si>
  <si>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</si>
  <si>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</si>
  <si>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</si>
  <si>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</si>
  <si>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</si>
  <si>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</si>
  <si>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</si>
  <si>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</si>
  <si>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</si>
  <si>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</si>
  <si>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</si>
  <si>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</si>
  <si>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</si>
  <si>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</si>
  <si>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</si>
  <si>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</si>
  <si>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</si>
  <si>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</si>
  <si>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</si>
  <si>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</si>
  <si>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</si>
  <si>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</si>
  <si>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</si>
  <si>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</si>
  <si>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</si>
  <si>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</si>
  <si>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</si>
  <si>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</si>
  <si>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</si>
  <si>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</si>
  <si>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</si>
  <si>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</si>
  <si>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</si>
  <si>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</si>
  <si>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</si>
  <si>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</si>
  <si>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</si>
  <si>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</si>
  <si>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</si>
  <si>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</si>
  <si>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</si>
  <si>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</si>
  <si>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</si>
  <si>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</si>
  <si>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</si>
  <si>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</si>
  <si>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</si>
  <si>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</si>
  <si>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</si>
  <si>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</si>
  <si>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</si>
  <si>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</si>
  <si>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</si>
  <si>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</si>
  <si>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</si>
  <si>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</si>
  <si>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</si>
  <si>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</si>
  <si>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</si>
  <si>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</si>
  <si>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</si>
  <si>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</si>
  <si>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</si>
  <si>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</si>
  <si>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</si>
  <si>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</si>
  <si>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</si>
  <si>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</si>
  <si>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</si>
  <si>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</si>
  <si>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</si>
  <si>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</si>
  <si>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</si>
  <si>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</si>
  <si>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</si>
  <si>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</si>
  <si>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</si>
  <si>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</si>
  <si>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</si>
  <si>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</si>
  <si>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</si>
  <si>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</si>
  <si>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</si>
  <si>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</si>
  <si>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</si>
  <si>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</si>
  <si>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</si>
  <si>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</si>
  <si>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</si>
  <si>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</si>
  <si>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</si>
  <si>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</si>
  <si>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</si>
  <si>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</si>
  <si>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</si>
  <si>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</si>
  <si>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</si>
  <si>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</si>
  <si>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</si>
  <si>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</si>
  <si>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</si>
  <si>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</si>
  <si>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</si>
  <si>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</si>
  <si>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</si>
  <si>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</si>
  <si>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</si>
  <si>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</si>
  <si>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</si>
  <si>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</si>
  <si>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</si>
  <si>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</si>
  <si>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</si>
  <si>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</si>
  <si>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</si>
  <si>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</si>
  <si>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</si>
  <si>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</si>
  <si>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</si>
  <si>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</si>
  <si>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</si>
  <si>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</si>
  <si>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</si>
  <si>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</si>
  <si>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</si>
  <si>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</si>
  <si>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</si>
  <si>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</si>
  <si>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</si>
  <si>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</si>
  <si>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</si>
  <si>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</si>
  <si>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</si>
  <si>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</si>
  <si>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</si>
  <si>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</si>
  <si>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</si>
  <si>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</si>
  <si>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</si>
  <si>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</si>
  <si>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</si>
  <si>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</si>
  <si>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</si>
  <si>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</si>
  <si>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</si>
  <si>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</si>
  <si>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</si>
  <si>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</si>
  <si>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</si>
  <si>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</si>
  <si>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</si>
  <si>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</si>
  <si>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</si>
  <si>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</si>
  <si>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</si>
  <si>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</si>
  <si>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</si>
  <si>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</si>
  <si>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</si>
  <si>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</si>
  <si>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</si>
  <si>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</si>
  <si>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</si>
  <si>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</si>
  <si>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</si>
  <si>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</si>
  <si>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</si>
  <si>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</si>
  <si>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</si>
  <si>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</si>
  <si>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</si>
  <si>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</si>
  <si>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</si>
  <si>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</si>
  <si>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</si>
  <si>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</si>
  <si>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</si>
  <si>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</si>
  <si>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</si>
  <si>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</si>
  <si>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</si>
  <si>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</si>
  <si>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</si>
  <si>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</si>
  <si>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</si>
  <si>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</si>
  <si>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</si>
  <si>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</si>
  <si>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</si>
  <si>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</si>
  <si>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</si>
  <si>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</si>
  <si>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</si>
  <si>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</si>
  <si>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</si>
  <si>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</si>
  <si>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</si>
  <si>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</si>
  <si>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</si>
  <si>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</si>
  <si>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</si>
  <si>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</si>
  <si>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</si>
  <si>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</si>
  <si>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</si>
  <si>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</si>
  <si>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</si>
  <si>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</si>
  <si>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</si>
  <si>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</si>
  <si>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</si>
  <si>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</si>
  <si>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</si>
  <si>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</si>
  <si>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</si>
  <si>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</si>
  <si>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</si>
  <si>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</si>
  <si>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</si>
  <si>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</si>
  <si>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</si>
  <si>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</si>
  <si>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</si>
  <si>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</si>
  <si>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</si>
  <si>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</si>
  <si>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</si>
  <si>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</si>
  <si>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</si>
  <si>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</si>
  <si>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</si>
  <si>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</si>
  <si>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</si>
  <si>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</si>
  <si>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</si>
  <si>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</si>
  <si>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</si>
  <si>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</si>
  <si>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</si>
  <si>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</si>
  <si>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</si>
  <si>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</si>
  <si>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</si>
  <si>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</si>
  <si>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</si>
  <si>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</si>
  <si>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</si>
  <si>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</si>
  <si>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</si>
  <si>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</si>
  <si>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</si>
  <si>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</si>
  <si>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</si>
  <si>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</si>
  <si>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</si>
  <si>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</si>
  <si>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</si>
  <si>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</si>
  <si>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</si>
  <si>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</si>
  <si>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</si>
  <si>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</si>
  <si>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</si>
  <si>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</si>
  <si>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</si>
  <si>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</si>
  <si>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</si>
  <si>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</si>
  <si>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</si>
  <si>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</si>
  <si>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</si>
  <si>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</si>
  <si>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</si>
  <si>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</si>
  <si>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</si>
  <si>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</si>
  <si>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</si>
  <si>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</si>
  <si>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</si>
  <si>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</si>
  <si>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</si>
  <si>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</si>
  <si>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</si>
  <si>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</si>
  <si>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</si>
  <si>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</si>
  <si>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</si>
  <si>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</si>
  <si>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</si>
  <si>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</si>
  <si>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</si>
  <si>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</si>
  <si>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</si>
  <si>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</si>
  <si>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</si>
  <si>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</si>
  <si>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</si>
  <si>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</si>
  <si>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</si>
  <si>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</si>
  <si>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</si>
  <si>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</si>
  <si>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</si>
  <si>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</si>
  <si>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</si>
  <si>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</si>
  <si>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</si>
  <si>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</si>
  <si>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</si>
  <si>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</si>
  <si>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</si>
  <si>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</si>
  <si>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</si>
  <si>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</si>
  <si>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</si>
  <si>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</si>
  <si>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</si>
  <si>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</si>
  <si>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</si>
  <si>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</si>
  <si>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</si>
  <si>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</si>
  <si>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</si>
  <si>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</si>
  <si>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</si>
  <si>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</si>
  <si>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</si>
  <si>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</si>
  <si>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</si>
  <si>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</si>
  <si>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</si>
  <si>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</si>
  <si>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</si>
  <si>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</si>
  <si>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</si>
  <si>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</si>
  <si>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</si>
  <si>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</si>
  <si>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</si>
  <si>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</si>
  <si>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</si>
  <si>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</si>
  <si>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</si>
  <si>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</si>
  <si>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</si>
  <si>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</si>
  <si>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</si>
  <si>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</si>
  <si>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</si>
  <si>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</si>
  <si>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</si>
  <si>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</si>
  <si>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</si>
  <si>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</si>
  <si>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</si>
  <si>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</si>
  <si>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</si>
  <si>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</si>
  <si>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</si>
  <si>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</si>
  <si>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</si>
  <si>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</si>
  <si>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</si>
  <si>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</si>
  <si>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</si>
  <si>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</si>
  <si>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</si>
  <si>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</si>
  <si>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</si>
  <si>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</si>
  <si>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</si>
  <si>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</si>
  <si>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</si>
  <si>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</si>
  <si>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</si>
  <si>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</si>
  <si>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</si>
  <si>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</si>
  <si>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</si>
  <si>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</si>
  <si>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</si>
  <si>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</si>
  <si>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</si>
  <si>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</si>
  <si>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</si>
  <si>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</si>
  <si>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</si>
  <si>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</si>
  <si>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</si>
  <si>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</si>
  <si>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</si>
  <si>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</si>
  <si>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</si>
  <si>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</si>
  <si>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</si>
  <si>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</si>
  <si>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</si>
  <si>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</si>
  <si>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</si>
  <si>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</si>
  <si>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</si>
  <si>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</si>
  <si>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</si>
  <si>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</si>
  <si>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</si>
  <si>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</si>
  <si>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</si>
  <si>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</si>
  <si>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</si>
  <si>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</si>
  <si>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</si>
  <si>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</si>
  <si>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</si>
  <si>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</si>
  <si>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</si>
  <si>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</si>
  <si>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</si>
  <si>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</si>
  <si>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</si>
  <si>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</si>
  <si>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</si>
  <si>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</si>
  <si>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</si>
  <si>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</si>
  <si>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</si>
  <si>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</si>
  <si>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</si>
  <si>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</si>
  <si>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</si>
  <si>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</si>
  <si>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</si>
  <si>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</si>
  <si>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</si>
  <si>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</si>
  <si>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</si>
  <si>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</si>
  <si>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</si>
  <si>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</si>
  <si>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</si>
  <si>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</si>
  <si>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</si>
  <si>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</si>
  <si>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</si>
  <si>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</si>
  <si>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</si>
  <si>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</si>
  <si>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</si>
  <si>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</si>
  <si>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</si>
  <si>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</si>
  <si>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</si>
  <si>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</si>
  <si>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</si>
  <si>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</si>
  <si>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</si>
  <si>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</si>
  <si>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</si>
  <si>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</si>
  <si>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</si>
  <si>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</si>
  <si>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</si>
  <si>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</si>
  <si>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</si>
  <si>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</si>
  <si>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</si>
  <si>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</si>
  <si>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</si>
  <si>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</si>
  <si>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</si>
  <si>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</si>
  <si>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</si>
  <si>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</si>
  <si>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</si>
  <si>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</si>
  <si>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</si>
  <si>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</si>
  <si>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</si>
  <si>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</si>
  <si>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</si>
  <si>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</si>
  <si>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</si>
  <si>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</si>
  <si>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</si>
  <si>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</si>
  <si>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</si>
  <si>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</si>
  <si>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</si>
  <si>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</si>
  <si>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</si>
  <si>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</si>
  <si>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</si>
  <si>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</si>
  <si>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</si>
  <si>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</si>
  <si>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</si>
  <si>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</si>
  <si>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</si>
  <si>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</si>
  <si>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</si>
  <si>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</si>
  <si>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</si>
  <si>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</si>
  <si>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</si>
  <si>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</si>
  <si>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</si>
  <si>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</si>
  <si>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</si>
  <si>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</si>
  <si>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</si>
  <si>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</si>
  <si>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</si>
  <si>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</si>
  <si>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</si>
  <si>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</si>
  <si>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</si>
  <si>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</si>
  <si>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</si>
  <si>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</si>
  <si>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</si>
  <si>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</si>
  <si>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</si>
  <si>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</si>
  <si>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</si>
  <si>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</si>
  <si>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</si>
  <si>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</si>
  <si>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</si>
  <si>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</si>
  <si>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</si>
  <si>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</si>
  <si>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</si>
  <si>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</si>
  <si>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</si>
  <si>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</si>
  <si>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</si>
  <si>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</si>
  <si>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</si>
  <si>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</si>
  <si>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</si>
  <si>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</si>
  <si>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</si>
  <si>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</si>
  <si>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</si>
  <si>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</si>
  <si>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</si>
  <si>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</si>
  <si>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</si>
  <si>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</si>
  <si>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</si>
  <si>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</si>
  <si>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</si>
  <si>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</si>
  <si>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</si>
  <si>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</si>
  <si>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</si>
  <si>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</si>
  <si>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</si>
  <si>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</si>
  <si>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</si>
  <si>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</si>
  <si>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</si>
  <si>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</si>
  <si>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</si>
  <si>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</si>
  <si>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</si>
  <si>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</si>
  <si>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</si>
  <si>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</si>
  <si>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</si>
  <si>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</si>
  <si>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</si>
  <si>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</si>
  <si>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</si>
  <si>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</si>
  <si>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</si>
  <si>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</si>
  <si>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</si>
  <si>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</si>
  <si>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</si>
  <si>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</si>
  <si>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</si>
  <si>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</si>
  <si>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</si>
  <si>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</si>
  <si>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</si>
  <si>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</si>
  <si>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</si>
  <si>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</si>
  <si>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</si>
  <si>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</si>
  <si>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</si>
  <si>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</si>
  <si>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</si>
  <si>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</si>
  <si>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</si>
  <si>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</si>
  <si>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</si>
  <si>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</si>
  <si>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</si>
  <si>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</si>
  <si>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</si>
  <si>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</si>
  <si>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</si>
  <si>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</si>
  <si>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</si>
  <si>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</si>
  <si>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</si>
  <si>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</si>
  <si>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</si>
  <si>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</si>
  <si>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</si>
  <si>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</si>
  <si>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</si>
  <si>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</si>
  <si>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</si>
  <si>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</si>
  <si>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</si>
  <si>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</si>
  <si>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</si>
  <si>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</si>
  <si>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</si>
  <si>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</si>
  <si>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</si>
  <si>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</si>
  <si>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</si>
  <si>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</si>
  <si>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</si>
  <si>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</si>
  <si>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</si>
  <si>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</si>
  <si>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</si>
  <si>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</si>
  <si>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</si>
  <si>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</si>
  <si>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</si>
  <si>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</si>
  <si>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</si>
  <si>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</si>
  <si>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</si>
  <si>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</si>
  <si>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</si>
  <si>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</si>
  <si>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</si>
  <si>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</si>
  <si>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</si>
  <si>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</si>
  <si>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</si>
  <si>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</si>
  <si>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</si>
  <si>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</si>
  <si>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</si>
  <si>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</si>
  <si>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</si>
  <si>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</si>
  <si>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</si>
  <si>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</si>
  <si>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</si>
  <si>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</si>
  <si>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</si>
  <si>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</si>
  <si>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</si>
  <si>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</si>
  <si>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</si>
  <si>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</si>
  <si>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</si>
  <si>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</si>
  <si>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</si>
  <si>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</si>
  <si>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</si>
  <si>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</si>
  <si>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</si>
  <si>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</si>
  <si>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</si>
  <si>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</si>
  <si>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</si>
  <si>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</si>
  <si>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</si>
  <si>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</si>
  <si>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</si>
  <si>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</si>
  <si>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</si>
  <si>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</si>
  <si>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</si>
  <si>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</si>
  <si>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</si>
  <si>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</si>
  <si>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</si>
  <si>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</si>
  <si>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</si>
  <si>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</si>
  <si>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</si>
  <si>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</si>
  <si>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</si>
  <si>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</si>
  <si>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</si>
  <si>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</si>
  <si>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</si>
  <si>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</si>
  <si>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</si>
  <si>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</si>
  <si>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</si>
  <si>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</si>
  <si>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</si>
  <si>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</si>
  <si>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</si>
  <si>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</si>
  <si>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</si>
  <si>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</si>
  <si>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</si>
  <si>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</si>
  <si>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</si>
  <si>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</si>
  <si>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</si>
  <si>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</si>
  <si>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</si>
  <si>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</si>
  <si>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</si>
  <si>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</si>
  <si>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</si>
  <si>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</si>
  <si>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</si>
  <si>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</si>
  <si>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</si>
  <si>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</si>
  <si>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</si>
  <si>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</si>
  <si>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</si>
  <si>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</si>
  <si>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</si>
  <si>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</si>
  <si>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</si>
  <si>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</si>
  <si>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</si>
  <si>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</si>
  <si>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</si>
  <si>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</si>
  <si>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</si>
  <si>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</si>
  <si>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</si>
  <si>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</si>
  <si>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</si>
  <si>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</si>
  <si>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</si>
  <si>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</si>
  <si>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</si>
  <si>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</si>
  <si>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</si>
  <si>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</si>
  <si>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</si>
  <si>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</si>
  <si>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</si>
  <si>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</si>
  <si>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</si>
  <si>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</si>
  <si>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</si>
  <si>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</si>
  <si>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</si>
  <si>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</si>
  <si>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</si>
  <si>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</si>
  <si>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</si>
  <si>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</si>
  <si>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</si>
  <si>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</si>
  <si>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</si>
  <si>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</si>
  <si>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</si>
  <si>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</si>
  <si>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</si>
  <si>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</si>
  <si>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</si>
  <si>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</si>
  <si>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</si>
  <si>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</si>
  <si>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</si>
  <si>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</si>
  <si>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</si>
  <si>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</si>
  <si>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</si>
  <si>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</si>
  <si>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</si>
  <si>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</si>
  <si>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</si>
  <si>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</si>
  <si>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</si>
  <si>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</si>
  <si>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</si>
  <si>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</si>
  <si>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</si>
  <si>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</si>
  <si>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</si>
  <si>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</si>
  <si>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</si>
  <si>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</si>
  <si>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</si>
  <si>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</si>
  <si>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</si>
  <si>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</si>
  <si>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</si>
  <si>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</si>
  <si>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</si>
  <si>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</si>
  <si>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</si>
  <si>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</si>
  <si>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</si>
  <si>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</si>
  <si>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</si>
  <si>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</si>
  <si>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</si>
  <si>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</si>
  <si>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</si>
  <si>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</si>
  <si>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</si>
  <si>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</si>
  <si>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</si>
  <si>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</si>
  <si>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</si>
  <si>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</si>
  <si>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</si>
  <si>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</si>
  <si>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</si>
  <si>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</si>
  <si>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</si>
  <si>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</si>
  <si>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</si>
  <si>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</si>
  <si>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</si>
  <si>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</si>
  <si>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</si>
  <si>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</si>
  <si>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</si>
  <si>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</si>
  <si>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</si>
  <si>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</si>
  <si>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</si>
  <si>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</si>
  <si>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</si>
  <si>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</si>
  <si>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</si>
  <si>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</si>
  <si>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</si>
  <si>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</si>
  <si>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</si>
  <si>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</si>
  <si>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</si>
  <si>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</si>
  <si>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</si>
  <si>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</si>
  <si>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</si>
  <si>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</si>
  <si>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</si>
  <si>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</si>
  <si>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</si>
  <si>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</si>
  <si>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</si>
  <si>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</si>
  <si>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</si>
  <si>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</si>
  <si>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</si>
  <si>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</si>
  <si>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</si>
  <si>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</si>
  <si>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</si>
  <si>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</si>
  <si>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</si>
  <si>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</si>
  <si>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</si>
  <si>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</si>
  <si>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</si>
  <si>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</si>
  <si>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</si>
  <si>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</si>
  <si>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</si>
  <si>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</si>
  <si>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</si>
  <si>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</si>
  <si>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</si>
  <si>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</si>
  <si>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</si>
  <si>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</si>
  <si>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</si>
  <si>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</si>
  <si>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</si>
  <si>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</si>
  <si>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</si>
  <si>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</si>
  <si>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</si>
  <si>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</si>
  <si>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</si>
  <si>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</si>
  <si>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</si>
  <si>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</si>
  <si>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</si>
  <si>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</si>
  <si>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</si>
  <si>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</si>
  <si>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</si>
  <si>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</si>
  <si>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</si>
  <si>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</si>
  <si>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</si>
  <si>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</si>
  <si>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</si>
  <si>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</si>
  <si>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</si>
  <si>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</si>
  <si>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</si>
  <si>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</si>
  <si>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</si>
  <si>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</si>
  <si>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</si>
  <si>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</si>
  <si>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</si>
  <si>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</si>
  <si>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</si>
  <si>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</si>
  <si>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</si>
  <si>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</si>
  <si>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</si>
  <si>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</si>
  <si>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</si>
  <si>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</si>
  <si>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</si>
  <si>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</si>
  <si>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</si>
  <si>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</si>
  <si>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</si>
  <si>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</si>
  <si>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</si>
  <si>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</si>
  <si>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</si>
  <si>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</si>
  <si>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</si>
  <si>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</si>
  <si>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</si>
  <si>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</si>
  <si>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</si>
  <si>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</si>
  <si>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</si>
  <si>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</si>
  <si>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</si>
  <si>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</si>
  <si>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</si>
  <si>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</si>
  <si>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</si>
  <si>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</si>
  <si>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</si>
  <si>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</si>
  <si>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</si>
  <si>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</si>
  <si>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</si>
  <si>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</si>
  <si>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</si>
  <si>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</si>
  <si>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</si>
  <si>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</si>
  <si>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</si>
  <si>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</si>
  <si>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</si>
  <si>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</si>
  <si>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</si>
  <si>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</si>
  <si>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</si>
  <si>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</si>
  <si>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</si>
  <si>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</si>
  <si>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</si>
  <si>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</si>
  <si>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</si>
  <si>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</si>
  <si>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</si>
  <si>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</si>
  <si>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</si>
  <si>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</si>
  <si>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</si>
  <si>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</si>
  <si>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</si>
  <si>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</si>
  <si>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</si>
  <si>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</si>
  <si>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</si>
  <si>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</si>
  <si>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</si>
  <si>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</si>
  <si>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</si>
  <si>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</si>
  <si>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</si>
  <si>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</si>
  <si>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</si>
  <si>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</si>
  <si>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</si>
  <si>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</si>
  <si>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</si>
  <si>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</si>
  <si>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</si>
  <si>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</si>
  <si>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</si>
  <si>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</si>
  <si>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</si>
  <si>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</si>
  <si>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</si>
  <si>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</si>
  <si>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</si>
  <si>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</si>
  <si>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</si>
  <si>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</si>
  <si>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</si>
  <si>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</si>
  <si>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</si>
  <si>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</si>
  <si>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</si>
  <si>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</si>
  <si>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</si>
  <si>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</si>
  <si>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</si>
  <si>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</si>
  <si>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</si>
  <si>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</si>
  <si>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</si>
  <si>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</si>
  <si>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</si>
  <si>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</si>
  <si>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</si>
  <si>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</si>
  <si>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</si>
  <si>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</si>
  <si>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</si>
  <si>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</si>
  <si>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</si>
  <si>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</si>
  <si>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</si>
  <si>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</si>
  <si>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</si>
  <si>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</si>
  <si>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</si>
  <si>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</si>
  <si>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</si>
  <si>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</si>
  <si>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</si>
  <si>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</si>
  <si>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</si>
  <si>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</si>
  <si>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</si>
  <si>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</si>
  <si>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</si>
  <si>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</si>
  <si>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</si>
  <si>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</si>
  <si>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</si>
  <si>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</si>
  <si>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</si>
  <si>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</si>
  <si>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</si>
  <si>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</si>
  <si>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</si>
  <si>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</si>
  <si>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</si>
  <si>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</si>
  <si>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</si>
  <si>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</si>
  <si>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</si>
  <si>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</si>
  <si>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</si>
  <si>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</si>
  <si>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</si>
  <si>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</si>
  <si>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</si>
  <si>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</si>
  <si>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</si>
  <si>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</si>
  <si>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</si>
  <si>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</si>
  <si>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</si>
  <si>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</si>
  <si>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</si>
  <si>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</si>
  <si>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</si>
  <si>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</si>
  <si>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</si>
  <si>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</si>
  <si>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</si>
  <si>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</si>
  <si>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</si>
  <si>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</si>
  <si>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</si>
  <si>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</si>
  <si>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</si>
  <si>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</si>
  <si>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</si>
  <si>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</si>
  <si>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</si>
  <si>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</si>
  <si>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</si>
  <si>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</si>
  <si>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</si>
  <si>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</si>
  <si>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</si>
  <si>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</si>
  <si>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</si>
  <si>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</si>
  <si>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</si>
  <si>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</si>
  <si>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</si>
  <si>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</si>
  <si>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</si>
  <si>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</si>
  <si>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</si>
  <si>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</si>
  <si>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</si>
  <si>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</si>
  <si>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</si>
  <si>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</si>
  <si>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</si>
  <si>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</si>
  <si>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</si>
  <si>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</si>
  <si>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</si>
  <si>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</si>
  <si>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</si>
  <si>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</si>
  <si>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</si>
  <si>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</si>
  <si>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</si>
  <si>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</si>
  <si>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</si>
  <si>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</si>
  <si>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</si>
  <si>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</si>
  <si>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</si>
  <si>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</si>
  <si>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</si>
  <si>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</si>
  <si>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</si>
  <si>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</si>
  <si>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</si>
  <si>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</si>
  <si>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</si>
  <si>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</si>
  <si>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</si>
  <si>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</si>
  <si>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</si>
  <si>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</si>
  <si>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</si>
  <si>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</si>
  <si>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</si>
  <si>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</si>
  <si>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</si>
  <si>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</si>
  <si>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</si>
  <si>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</si>
  <si>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</si>
  <si>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</si>
  <si>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</si>
  <si>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</si>
  <si>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</si>
  <si>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</si>
  <si>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</si>
  <si>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</si>
  <si>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</si>
  <si>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</si>
  <si>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</si>
  <si>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</si>
  <si>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</si>
  <si>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</si>
  <si>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</si>
  <si>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</si>
  <si>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</si>
  <si>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</si>
  <si>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</si>
  <si>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</si>
  <si>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</si>
  <si>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</si>
  <si>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</si>
  <si>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</si>
  <si>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</si>
  <si>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</si>
  <si>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</si>
  <si>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</si>
  <si>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</si>
  <si>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</si>
  <si>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</si>
  <si>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</si>
  <si>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</si>
  <si>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</si>
  <si>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</si>
  <si>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</si>
  <si>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</si>
  <si>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</si>
  <si>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</si>
  <si>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</si>
  <si>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</si>
  <si>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</si>
  <si>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</si>
  <si>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</si>
  <si>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</si>
  <si>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</si>
  <si>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</si>
  <si>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</si>
  <si>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</si>
  <si>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</si>
  <si>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</si>
  <si>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</si>
  <si>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</si>
  <si>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</si>
  <si>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</si>
  <si>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</si>
  <si>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</si>
  <si>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</si>
  <si>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</si>
  <si>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</si>
  <si>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</si>
  <si>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</si>
  <si>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</si>
  <si>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</si>
  <si>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</si>
  <si>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</si>
  <si>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</si>
  <si>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</si>
  <si>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</si>
  <si>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</si>
  <si>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</si>
  <si>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</si>
  <si>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</si>
  <si>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</si>
  <si>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</si>
  <si>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</si>
  <si>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</si>
  <si>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</si>
  <si>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</si>
  <si>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</si>
  <si>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</si>
  <si>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</si>
  <si>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</si>
  <si>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</si>
  <si>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</si>
  <si>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</si>
  <si>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</si>
  <si>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</si>
  <si>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</si>
  <si>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</si>
  <si>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</si>
  <si>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</si>
  <si>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</si>
  <si>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</si>
  <si>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</si>
  <si>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</si>
  <si>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</si>
  <si>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</si>
  <si>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</si>
  <si>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</si>
  <si>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</si>
  <si>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</si>
  <si>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</si>
  <si>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</si>
  <si>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</si>
  <si>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</si>
  <si>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</si>
  <si>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</si>
  <si>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</si>
  <si>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</si>
  <si>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</si>
  <si>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</si>
  <si>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</si>
  <si>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</si>
  <si>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</si>
  <si>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</si>
  <si>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</si>
  <si>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</si>
  <si>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</si>
  <si>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</si>
  <si>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</si>
  <si>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</si>
  <si>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</si>
  <si>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</si>
  <si>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</si>
  <si>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</si>
  <si>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</si>
  <si>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</si>
  <si>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</si>
  <si>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</si>
  <si>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</si>
  <si>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</si>
  <si>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</si>
  <si>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</si>
  <si>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</si>
  <si>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</si>
  <si>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</si>
  <si>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</si>
  <si>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</si>
  <si>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</si>
  <si>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</si>
  <si>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</si>
  <si>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</si>
  <si>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</si>
  <si>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</si>
  <si>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</si>
  <si>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</si>
  <si>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</si>
  <si>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</si>
  <si>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</si>
  <si>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</si>
  <si>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</si>
  <si>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</si>
  <si>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</si>
  <si>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</si>
  <si>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</si>
  <si>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</si>
  <si>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</si>
  <si>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</si>
  <si>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</si>
  <si>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</si>
  <si>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</si>
  <si>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</si>
  <si>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</si>
  <si>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</si>
  <si>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</si>
  <si>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</si>
  <si>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</si>
  <si>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</si>
  <si>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</si>
  <si>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</si>
  <si>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</si>
  <si>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</si>
  <si>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</si>
  <si>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</si>
  <si>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</si>
  <si>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</si>
  <si>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</si>
  <si>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</si>
  <si>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</si>
  <si>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</si>
  <si>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</si>
  <si>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</si>
  <si>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</si>
  <si>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</si>
  <si>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</si>
  <si>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</si>
  <si>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</si>
  <si>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</si>
  <si>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</si>
  <si>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</si>
  <si>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</si>
  <si>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</si>
  <si>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</si>
  <si>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</si>
  <si>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</si>
  <si>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</si>
  <si>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</si>
  <si>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</si>
  <si>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</si>
  <si>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</si>
  <si>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</si>
  <si>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</si>
  <si>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</si>
  <si>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</si>
  <si>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</si>
  <si>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</si>
  <si>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</si>
  <si>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</si>
  <si>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</si>
  <si>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</si>
  <si>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</si>
  <si>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</si>
  <si>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</si>
  <si>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</si>
  <si>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</si>
  <si>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</si>
  <si>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</si>
  <si>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</si>
  <si>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</si>
  <si>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</si>
  <si>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</si>
  <si>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</si>
  <si>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</si>
  <si>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</si>
  <si>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</si>
  <si>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</si>
  <si>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</si>
  <si>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</si>
  <si>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</si>
  <si>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</si>
  <si>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</si>
  <si>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</si>
  <si>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</si>
  <si>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</si>
  <si>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</si>
  <si>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</si>
  <si>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</si>
  <si>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</si>
  <si>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</si>
  <si>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</si>
  <si>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</si>
  <si>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</si>
  <si>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</si>
  <si>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</si>
  <si>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</si>
  <si>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</si>
  <si>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</si>
  <si>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</si>
  <si>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</si>
  <si>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</si>
  <si>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</si>
  <si>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</si>
  <si>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</si>
  <si>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</si>
  <si>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</si>
  <si>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</si>
  <si>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</si>
  <si>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</si>
  <si>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</si>
  <si>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</si>
  <si>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</si>
  <si>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</si>
  <si>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</si>
  <si>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</si>
  <si>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</si>
  <si>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</si>
  <si>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</si>
  <si>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</si>
  <si>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</si>
  <si>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</si>
  <si>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</si>
  <si>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</si>
  <si>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</si>
  <si>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</si>
  <si>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</si>
  <si>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</si>
  <si>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</si>
  <si>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</si>
  <si>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</si>
  <si>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</si>
  <si>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</si>
  <si>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</si>
  <si>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</si>
  <si>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</si>
  <si>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</si>
  <si>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</si>
  <si>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</si>
  <si>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</si>
  <si>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</si>
  <si>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</si>
  <si>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</si>
  <si>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</si>
  <si>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</si>
  <si>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</si>
  <si>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</si>
  <si>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</si>
  <si>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</si>
  <si>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</si>
  <si>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</si>
  <si>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</si>
  <si>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</si>
  <si>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</si>
  <si>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</si>
  <si>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</si>
  <si>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</si>
  <si>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</si>
  <si>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</si>
  <si>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</si>
  <si>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</si>
  <si>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</si>
  <si>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</si>
  <si>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</si>
  <si>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</si>
  <si>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</si>
  <si>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</si>
  <si>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</si>
  <si>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</si>
  <si>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</si>
  <si>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</si>
  <si>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</si>
  <si>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</si>
  <si>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</si>
  <si>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</si>
  <si>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</si>
  <si>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</si>
  <si>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</si>
  <si>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</si>
  <si>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</si>
  <si>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</si>
  <si>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</si>
  <si>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</si>
  <si>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</si>
  <si>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</si>
  <si>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</si>
  <si>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</si>
  <si>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</si>
  <si>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</si>
  <si>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</si>
  <si>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</si>
  <si>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</si>
  <si>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</si>
  <si>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</si>
  <si>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</si>
  <si>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</si>
  <si>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</si>
  <si>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</si>
  <si>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</si>
  <si>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</si>
  <si>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</si>
  <si>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</si>
  <si>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</si>
  <si>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</si>
  <si>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</si>
  <si>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</si>
  <si>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</si>
  <si>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</si>
  <si>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</si>
  <si>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</si>
  <si>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</si>
  <si>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</si>
  <si>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</si>
  <si>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</si>
  <si>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</si>
  <si>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</si>
  <si>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</si>
  <si>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</si>
  <si>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</si>
  <si>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</si>
  <si>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</si>
  <si>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</si>
  <si>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</si>
  <si>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</si>
  <si>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</si>
  <si>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</si>
  <si>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</si>
  <si>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</si>
  <si>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</si>
  <si>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</si>
  <si>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</si>
  <si>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</si>
  <si>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</si>
  <si>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</si>
  <si>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</si>
  <si>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</si>
  <si>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</si>
  <si>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</si>
  <si>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</si>
  <si>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</si>
  <si>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</si>
  <si>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</si>
  <si>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</si>
  <si>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</si>
  <si>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</si>
  <si>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</si>
  <si>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</si>
  <si>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</si>
  <si>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</si>
  <si>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</si>
  <si>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</si>
  <si>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</si>
  <si>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</si>
  <si>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</si>
  <si>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</si>
  <si>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</si>
  <si>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</si>
  <si>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</si>
  <si>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</si>
  <si>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</si>
  <si>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</si>
  <si>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</si>
  <si>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</si>
  <si>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</si>
  <si>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</si>
  <si>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</si>
  <si>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</si>
  <si>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</si>
  <si>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</si>
  <si>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</si>
  <si>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</si>
  <si>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</si>
  <si>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</si>
  <si>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</si>
  <si>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</si>
  <si>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</si>
  <si>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</si>
  <si>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</si>
  <si>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</si>
  <si>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</si>
  <si>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</si>
  <si>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</si>
  <si>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</si>
  <si>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</si>
  <si>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</si>
  <si>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</si>
  <si>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</si>
  <si>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</si>
  <si>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</si>
  <si>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</si>
  <si>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</si>
  <si>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</si>
  <si>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</si>
  <si>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</si>
  <si>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</si>
  <si>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</si>
  <si>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</si>
  <si>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</si>
  <si>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</si>
  <si>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</si>
  <si>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</si>
  <si>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</si>
  <si>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</si>
  <si>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</si>
  <si>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</si>
  <si>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</si>
  <si>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</si>
  <si>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</si>
  <si>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</si>
  <si>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</si>
  <si>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</si>
  <si>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</si>
  <si>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</si>
  <si>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</si>
  <si>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</si>
  <si>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</si>
  <si>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</si>
  <si>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</si>
  <si>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</si>
  <si>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</si>
  <si>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</si>
  <si>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</si>
  <si>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</si>
  <si>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</si>
  <si>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</si>
  <si>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</si>
  <si>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</si>
  <si>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</si>
  <si>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</si>
  <si>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</si>
  <si>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</si>
  <si>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</si>
  <si>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</si>
  <si>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</si>
  <si>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</si>
  <si>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</si>
  <si>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</si>
  <si>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</si>
  <si>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</si>
  <si>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</si>
  <si>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</si>
  <si>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</si>
  <si>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</si>
  <si>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</si>
  <si>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</si>
  <si>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</si>
  <si>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</si>
  <si>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</si>
  <si>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</si>
  <si>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</si>
  <si>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</si>
  <si>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</si>
  <si>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</si>
  <si>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</si>
  <si>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</si>
  <si>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</si>
  <si>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</si>
  <si>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</si>
  <si>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</si>
  <si>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</si>
  <si>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</si>
  <si>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</si>
  <si>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</si>
  <si>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</si>
  <si>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</si>
  <si>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</si>
  <si>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</si>
  <si>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</si>
  <si>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</si>
  <si>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</si>
  <si>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</si>
  <si>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</si>
  <si>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</si>
  <si>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</si>
  <si>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</si>
  <si>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</si>
  <si>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</si>
  <si>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</si>
  <si>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</si>
  <si>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</si>
  <si>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</si>
  <si>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</si>
  <si>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</si>
  <si>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</si>
  <si>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</si>
  <si>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</si>
  <si>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</si>
  <si>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</si>
  <si>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</si>
  <si>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</si>
  <si>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</si>
  <si>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</si>
  <si>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</si>
  <si>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</si>
  <si>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</si>
  <si>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</si>
  <si>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</si>
  <si>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</si>
  <si>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</si>
  <si>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</si>
  <si>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</si>
  <si>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</si>
  <si>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</si>
  <si>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</si>
  <si>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</si>
  <si>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</si>
  <si>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</si>
  <si>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</si>
  <si>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</si>
  <si>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</si>
  <si>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</si>
  <si>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</si>
  <si>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</si>
  <si>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</si>
  <si>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</si>
  <si>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</si>
  <si>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</si>
  <si>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</si>
  <si>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</si>
  <si>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</si>
  <si>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</si>
  <si>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</si>
  <si>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</si>
  <si>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</si>
  <si>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</si>
  <si>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</si>
  <si>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</si>
  <si>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</si>
  <si>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</si>
  <si>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</si>
  <si>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</si>
  <si>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</si>
  <si>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</si>
  <si>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</si>
  <si>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</si>
  <si>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</si>
  <si>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</si>
  <si>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</si>
  <si>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</si>
  <si>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</si>
  <si>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</si>
  <si>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</si>
  <si>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</si>
  <si>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</si>
  <si>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</si>
  <si>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</si>
  <si>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</si>
  <si>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</si>
  <si>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</si>
  <si>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</si>
  <si>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</si>
  <si>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</si>
  <si>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</si>
  <si>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</si>
  <si>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</si>
  <si>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</si>
  <si>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</si>
  <si>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</si>
  <si>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</si>
  <si>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</si>
  <si>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</si>
  <si>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</si>
  <si>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</si>
  <si>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</si>
  <si>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</si>
  <si>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</si>
  <si>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</si>
  <si>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</si>
  <si>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</si>
  <si>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</si>
  <si>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</si>
  <si>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</si>
  <si>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</si>
  <si>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</si>
  <si>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</si>
  <si>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</si>
  <si>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</si>
  <si>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</si>
  <si>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</si>
  <si>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</si>
  <si>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</si>
  <si>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</si>
  <si>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</si>
  <si>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</si>
  <si>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</si>
  <si>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</si>
  <si>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</si>
  <si>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</si>
  <si>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</si>
  <si>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</si>
  <si>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</si>
  <si>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</si>
  <si>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</si>
  <si>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</si>
  <si>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</si>
  <si>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</si>
  <si>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</si>
  <si>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</si>
  <si>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</si>
  <si>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</si>
  <si>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</si>
  <si>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</si>
  <si>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</si>
  <si>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</si>
  <si>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</si>
  <si>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</si>
  <si>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</si>
  <si>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</si>
  <si>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</si>
  <si>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</si>
  <si>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</si>
  <si>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</si>
  <si>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</si>
  <si>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</si>
  <si>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</si>
  <si>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</si>
  <si>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</si>
  <si>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</si>
  <si>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</si>
  <si>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</si>
  <si>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</si>
  <si>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</si>
  <si>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</si>
  <si>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</si>
  <si>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</si>
  <si>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</si>
  <si>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</si>
  <si>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</si>
  <si>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</si>
  <si>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</si>
  <si>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</si>
  <si>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</si>
  <si>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</si>
  <si>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</si>
  <si>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</si>
  <si>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</si>
  <si>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</si>
  <si>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</si>
  <si>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</si>
  <si>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</si>
  <si>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</si>
  <si>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</si>
  <si>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</si>
  <si>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</si>
  <si>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</si>
  <si>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</si>
  <si>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</si>
  <si>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</si>
  <si>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</si>
  <si>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</si>
  <si>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</si>
  <si>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</si>
  <si>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</si>
  <si>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</si>
  <si>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</si>
  <si>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</si>
  <si>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</si>
  <si>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</si>
  <si>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</si>
  <si>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</si>
  <si>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</si>
  <si>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</si>
  <si>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</si>
  <si>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</si>
  <si>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</si>
  <si>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</si>
  <si>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</si>
  <si>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</si>
  <si>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</si>
  <si>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</si>
  <si>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</si>
  <si>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</si>
  <si>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</si>
  <si>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</si>
  <si>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</si>
  <si>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</si>
  <si>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</si>
  <si>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</si>
  <si>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</si>
  <si>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</si>
  <si>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</si>
  <si>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</si>
  <si>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</si>
  <si>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</si>
  <si>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</si>
  <si>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</si>
  <si>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</si>
  <si>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</si>
  <si>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</si>
  <si>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</si>
  <si>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</si>
  <si>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</si>
  <si>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</si>
  <si>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</si>
  <si>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</si>
  <si>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</si>
  <si>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</si>
  <si>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</si>
  <si>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</si>
  <si>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</si>
  <si>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</si>
  <si>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</si>
  <si>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</si>
  <si>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</si>
  <si>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</si>
  <si>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</si>
  <si>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</si>
  <si>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</si>
  <si>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</si>
  <si>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</si>
  <si>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</si>
  <si>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</si>
  <si>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</si>
  <si>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</si>
  <si>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</si>
  <si>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</si>
  <si>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</si>
  <si>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</si>
  <si>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</si>
  <si>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</si>
  <si>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</si>
  <si>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</si>
  <si>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</si>
  <si>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</si>
  <si>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</si>
  <si>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</si>
  <si>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</si>
  <si>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</si>
  <si>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</si>
  <si>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</si>
  <si>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</si>
  <si>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</si>
  <si>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</si>
  <si>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</si>
  <si>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</si>
  <si>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</si>
  <si>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</si>
  <si>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</si>
  <si>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</si>
  <si>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</si>
  <si>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</si>
  <si>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</si>
  <si>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</si>
  <si>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</si>
  <si>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</si>
  <si>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</si>
  <si>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</si>
  <si>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</si>
  <si>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</si>
  <si>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</si>
  <si>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</si>
  <si>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</si>
  <si>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</si>
  <si>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</si>
  <si>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</si>
  <si>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</si>
  <si>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</si>
  <si>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</si>
  <si>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</si>
  <si>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</si>
  <si>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</si>
  <si>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</si>
  <si>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</si>
  <si>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</si>
  <si>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</si>
  <si>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</si>
  <si>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</si>
  <si>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</si>
  <si>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</si>
  <si>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</si>
  <si>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</si>
  <si>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</si>
  <si>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</si>
  <si>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</si>
  <si>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</si>
  <si>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</si>
  <si>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</si>
  <si>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</si>
  <si>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</si>
  <si>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</si>
  <si>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</si>
  <si>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</si>
  <si>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</si>
  <si>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</si>
  <si>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</si>
  <si>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</si>
  <si>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</si>
  <si>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</si>
  <si>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</si>
  <si>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</si>
  <si>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</si>
  <si>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</si>
  <si>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</si>
  <si>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</si>
  <si>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</si>
  <si>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</si>
  <si>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</si>
  <si>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</si>
  <si>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</si>
  <si>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</si>
  <si>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</si>
  <si>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</si>
  <si>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</si>
  <si>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</si>
  <si>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</si>
  <si>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</si>
  <si>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</si>
  <si>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</si>
  <si>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</si>
  <si>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</si>
  <si>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</si>
  <si>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</si>
  <si>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</si>
  <si>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</si>
  <si>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</si>
  <si>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</si>
  <si>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</si>
  <si>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</si>
  <si>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</si>
  <si>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</si>
  <si>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</si>
  <si>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</si>
  <si>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</si>
  <si>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</si>
  <si>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</si>
  <si>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</si>
  <si>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</si>
  <si>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</si>
  <si>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</si>
  <si>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</si>
  <si>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</si>
  <si>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</si>
  <si>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</si>
  <si>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</si>
  <si>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</si>
  <si>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</si>
  <si>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</si>
  <si>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</si>
  <si>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</si>
  <si>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</si>
  <si>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</si>
  <si>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</si>
  <si>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</si>
  <si>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</si>
  <si>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</si>
  <si>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</si>
  <si>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</si>
  <si>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</si>
  <si>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</si>
  <si>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</si>
  <si>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</si>
  <si>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</si>
  <si>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</si>
  <si>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</si>
  <si>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</si>
  <si>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</si>
  <si>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</si>
  <si>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</si>
  <si>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</si>
  <si>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</si>
  <si>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</si>
  <si>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</si>
  <si>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</si>
  <si>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</si>
  <si>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</si>
  <si>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</si>
  <si>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</si>
  <si>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</si>
  <si>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</si>
  <si>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</si>
  <si>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</si>
  <si>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</si>
  <si>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</si>
  <si>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</si>
  <si>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</si>
  <si>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</si>
  <si>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</si>
  <si>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</si>
  <si>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</si>
  <si>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</si>
  <si>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</si>
  <si>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</si>
  <si>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</si>
  <si>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</si>
  <si>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</si>
  <si>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</si>
  <si>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</si>
  <si>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</si>
  <si>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</si>
  <si>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</si>
  <si>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</si>
  <si>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</si>
  <si>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</si>
  <si>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</si>
  <si>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</si>
  <si>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</si>
  <si>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</si>
  <si>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</si>
  <si>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</si>
  <si>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</si>
  <si>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</si>
  <si>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</si>
  <si>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</si>
  <si>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</si>
  <si>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</si>
  <si>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</si>
  <si>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</si>
  <si>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</si>
  <si>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</si>
  <si>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</si>
  <si>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</si>
  <si>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</si>
  <si>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</si>
  <si>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</si>
  <si>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</si>
  <si>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</si>
  <si>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</si>
  <si>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</si>
  <si>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</si>
  <si>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</si>
  <si>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</si>
  <si>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</si>
  <si>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</si>
  <si>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</si>
  <si>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</si>
  <si>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</si>
  <si>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</si>
  <si>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</si>
  <si>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</si>
  <si>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</si>
  <si>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</si>
  <si>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</si>
  <si>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</si>
  <si>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</si>
  <si>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</si>
  <si>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</si>
  <si>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</si>
  <si>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</si>
  <si>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</si>
  <si>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</si>
  <si>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</si>
  <si>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</si>
  <si>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</si>
  <si>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</si>
  <si>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</si>
  <si>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</si>
  <si>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</si>
  <si>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</si>
  <si>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</si>
  <si>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</si>
  <si>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</si>
  <si>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</si>
  <si>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</si>
  <si>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</si>
  <si>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</si>
  <si>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</si>
  <si>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</si>
  <si>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</si>
  <si>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</si>
  <si>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</si>
  <si>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</si>
  <si>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</si>
  <si>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</si>
  <si>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</si>
  <si>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</si>
  <si>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</si>
  <si>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</si>
  <si>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</si>
  <si>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</si>
  <si>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</si>
  <si>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</si>
  <si>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</si>
  <si>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</si>
  <si>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</si>
  <si>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</si>
  <si>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</si>
  <si>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</si>
  <si>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</si>
  <si>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</si>
  <si>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</si>
  <si>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</si>
  <si>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</si>
  <si>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</si>
  <si>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</si>
  <si>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</si>
  <si>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</si>
  <si>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</si>
  <si>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</si>
  <si>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</si>
  <si>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</si>
  <si>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</si>
  <si>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</si>
  <si>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</si>
  <si>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</si>
  <si>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</si>
  <si>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</si>
  <si>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</si>
  <si>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</si>
  <si>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</si>
  <si>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</si>
  <si>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</si>
  <si>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</si>
  <si>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</si>
  <si>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</si>
  <si>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</si>
  <si>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</si>
  <si>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</si>
  <si>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</si>
  <si>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</si>
  <si>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</si>
  <si>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</si>
  <si>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</si>
  <si>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</si>
  <si>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</si>
  <si>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</si>
  <si>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</si>
  <si>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</si>
  <si>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</si>
  <si>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</si>
  <si>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</si>
  <si>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</si>
  <si>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</si>
  <si>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</si>
  <si>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</si>
  <si>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</si>
  <si>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</si>
  <si>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</si>
  <si>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</si>
  <si>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</si>
  <si>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</si>
  <si>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</si>
  <si>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</si>
  <si>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</si>
  <si>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</si>
  <si>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</si>
  <si>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</si>
  <si>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</si>
  <si>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</si>
  <si>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</si>
  <si>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</si>
  <si>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</si>
  <si>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</si>
  <si>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</si>
  <si>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</si>
  <si>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</si>
  <si>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</si>
  <si>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</si>
  <si>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</si>
  <si>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</si>
  <si>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</si>
  <si>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</si>
  <si>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</si>
  <si>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</si>
  <si>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</si>
  <si>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</si>
  <si>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</si>
  <si>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</si>
  <si>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</si>
  <si>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</si>
  <si>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</si>
  <si>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</si>
  <si>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</si>
  <si>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</si>
  <si>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</si>
  <si>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</si>
  <si>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</si>
  <si>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</si>
  <si>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</si>
  <si>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</si>
  <si>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</si>
  <si>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</si>
  <si>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</si>
  <si>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</si>
  <si>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</si>
  <si>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</si>
  <si>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</si>
  <si>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</si>
  <si>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</si>
  <si>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</si>
  <si>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</si>
  <si>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</si>
  <si>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</si>
  <si>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</si>
  <si>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</si>
  <si>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</si>
  <si>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</si>
  <si>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</si>
  <si>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</si>
  <si>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</si>
  <si>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</si>
  <si>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</si>
  <si>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</si>
  <si>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</si>
  <si>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</si>
  <si>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</si>
  <si>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</si>
  <si>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</si>
  <si>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</si>
  <si>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</si>
  <si>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</si>
  <si>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</si>
  <si>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</si>
  <si>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</si>
  <si>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</si>
  <si>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</si>
  <si>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</si>
  <si>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</si>
  <si>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</si>
  <si>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</si>
  <si>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</si>
  <si>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</si>
  <si>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</si>
  <si>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</si>
  <si>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</si>
  <si>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</si>
  <si>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</si>
  <si>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</si>
  <si>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</si>
  <si>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</si>
  <si>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</si>
  <si>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</si>
  <si>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</si>
  <si>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</si>
  <si>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</si>
  <si>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</si>
  <si>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</si>
  <si>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</si>
  <si>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</si>
  <si>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</si>
  <si>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</si>
  <si>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</si>
  <si>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</si>
  <si>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</si>
  <si>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</si>
  <si>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</si>
  <si>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</si>
  <si>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</si>
  <si>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</si>
  <si>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</si>
  <si>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</si>
  <si>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</si>
  <si>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</si>
  <si>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</si>
  <si>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</si>
  <si>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</si>
  <si>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</si>
  <si>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</si>
  <si>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</si>
  <si>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</si>
  <si>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</si>
  <si>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</si>
  <si>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</si>
  <si>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</si>
  <si>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</si>
  <si>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</si>
  <si>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</si>
  <si>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</si>
  <si>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</si>
  <si>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</si>
  <si>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</si>
  <si>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</si>
  <si>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</si>
  <si>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</si>
  <si>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</si>
  <si>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</si>
  <si>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</si>
  <si>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</si>
  <si>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</si>
  <si>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</si>
  <si>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</si>
  <si>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</si>
  <si>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</si>
  <si>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</si>
  <si>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</si>
  <si>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</si>
  <si>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</si>
  <si>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</si>
  <si>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</si>
  <si>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</si>
  <si>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</si>
  <si>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</si>
  <si>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</si>
  <si>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</si>
  <si>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</si>
  <si>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</si>
  <si>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</si>
  <si>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</si>
  <si>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</si>
  <si>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</si>
  <si>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</si>
  <si>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</si>
  <si>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</si>
  <si>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</si>
  <si>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</si>
  <si>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</si>
  <si>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</si>
  <si>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</si>
  <si>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</si>
  <si>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</si>
  <si>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</si>
  <si>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</si>
  <si>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</si>
  <si>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</si>
  <si>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</si>
  <si>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</si>
  <si>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</si>
  <si>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</si>
  <si>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</si>
  <si>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</si>
  <si>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</si>
  <si>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</si>
  <si>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</si>
  <si>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</si>
  <si>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</si>
  <si>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</si>
  <si>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</si>
  <si>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</si>
  <si>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</si>
  <si>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</si>
  <si>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</si>
  <si>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</si>
  <si>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</si>
  <si>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</si>
  <si>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</si>
  <si>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</si>
  <si>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</si>
  <si>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</si>
  <si>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</si>
  <si>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</si>
  <si>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</si>
  <si>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</si>
  <si>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</si>
  <si>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</si>
  <si>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</si>
  <si>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</si>
  <si>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</si>
  <si>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</si>
  <si>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</si>
  <si>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</si>
  <si>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</si>
  <si>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</si>
  <si>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</si>
  <si>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</si>
  <si>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</si>
  <si>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</si>
  <si>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</si>
  <si>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</si>
  <si>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</si>
  <si>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</si>
  <si>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</si>
  <si>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</si>
  <si>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</si>
  <si>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</si>
  <si>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</si>
  <si>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</si>
  <si>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</si>
  <si>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</si>
  <si>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</si>
  <si>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</si>
  <si>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</si>
  <si>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</si>
  <si>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</si>
  <si>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</si>
  <si>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</si>
  <si>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</si>
  <si>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</si>
  <si>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</si>
  <si>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</si>
  <si>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</si>
  <si>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</si>
  <si>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</si>
  <si>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</si>
  <si>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</si>
  <si>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</si>
  <si>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</si>
  <si>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</si>
  <si>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</si>
  <si>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</si>
  <si>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</si>
  <si>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</si>
  <si>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</si>
  <si>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</si>
  <si>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</si>
  <si>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</si>
  <si>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</si>
  <si>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</si>
  <si>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</si>
  <si>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</si>
  <si>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</si>
  <si>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</si>
  <si>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</si>
  <si>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</si>
  <si>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</si>
  <si>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</si>
  <si>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</si>
  <si>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</si>
  <si>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</si>
  <si>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</si>
  <si>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</si>
  <si>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</si>
  <si>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</si>
  <si>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</si>
  <si>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</si>
  <si>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</si>
  <si>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</si>
  <si>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</si>
  <si>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</si>
  <si>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</si>
  <si>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</si>
  <si>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</si>
  <si>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</si>
  <si>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</si>
  <si>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</si>
  <si>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</si>
  <si>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</si>
  <si>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</si>
  <si>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</si>
  <si>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</si>
  <si>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</si>
  <si>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</si>
  <si>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</si>
  <si>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</si>
  <si>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</si>
  <si>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</si>
  <si>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</si>
  <si>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</si>
  <si>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</si>
  <si>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</si>
  <si>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</si>
  <si>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</si>
  <si>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</si>
  <si>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</si>
  <si>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</si>
  <si>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</si>
  <si>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</si>
  <si>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</si>
  <si>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</si>
  <si>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</si>
  <si>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</si>
  <si>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</si>
  <si>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</si>
  <si>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</si>
  <si>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</si>
  <si>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</si>
  <si>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</si>
  <si>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</si>
  <si>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</si>
  <si>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</si>
  <si>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</si>
  <si>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</si>
  <si>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</si>
  <si>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</si>
  <si>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</si>
  <si>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</si>
  <si>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</si>
  <si>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</si>
  <si>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</si>
  <si>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</si>
  <si>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</si>
  <si>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</si>
  <si>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</si>
  <si>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</si>
  <si>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</si>
  <si>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</si>
  <si>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</si>
  <si>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</si>
  <si>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</si>
  <si>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</si>
  <si>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</si>
  <si>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</si>
  <si>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</si>
  <si>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</si>
  <si>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</si>
  <si>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</si>
  <si>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</si>
  <si>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</si>
  <si>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</si>
  <si>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</si>
  <si>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</si>
  <si>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</si>
  <si>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</si>
  <si>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</si>
  <si>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</si>
  <si>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</si>
  <si>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</si>
  <si>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</si>
  <si>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</si>
  <si>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</si>
  <si>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</si>
  <si>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</si>
  <si>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</si>
  <si>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</si>
  <si>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</si>
  <si>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</si>
  <si>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</si>
  <si>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</si>
  <si>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</si>
  <si>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</si>
  <si>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</si>
  <si>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</si>
  <si>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</si>
  <si>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</si>
  <si>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</si>
  <si>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</si>
  <si>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</si>
  <si>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</si>
  <si>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</si>
  <si>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</si>
  <si>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</si>
  <si>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</si>
  <si>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</si>
  <si>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</si>
  <si>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</si>
  <si>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</si>
  <si>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</si>
  <si>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</si>
  <si>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</si>
  <si>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</si>
  <si>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</si>
  <si>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</si>
  <si>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</si>
  <si>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</si>
  <si>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</si>
  <si>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</si>
  <si>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</si>
  <si>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</si>
  <si>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</si>
  <si>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</si>
  <si>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</si>
  <si>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</si>
  <si>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</si>
  <si>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</si>
  <si>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</si>
  <si>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</si>
  <si>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</si>
  <si>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</si>
  <si>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</si>
  <si>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</si>
  <si>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</si>
  <si>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</si>
  <si>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</si>
  <si>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</si>
  <si>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</si>
  <si>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</si>
  <si>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</si>
  <si>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</si>
  <si>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</si>
  <si>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</si>
  <si>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</si>
  <si>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</si>
  <si>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</si>
  <si>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</si>
  <si>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</si>
  <si>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</si>
  <si>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</si>
  <si>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</si>
  <si>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</si>
  <si>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</si>
  <si>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</si>
  <si>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</si>
  <si>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</si>
  <si>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</si>
  <si>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</si>
  <si>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</si>
  <si>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</si>
  <si>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</si>
  <si>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</si>
  <si>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</si>
  <si>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</si>
  <si>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</si>
  <si>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</si>
  <si>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</si>
  <si>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</si>
  <si>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</si>
  <si>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</si>
  <si>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</si>
  <si>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</si>
  <si>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</si>
  <si>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</si>
  <si>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</si>
  <si>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</si>
  <si>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</si>
  <si>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</si>
  <si>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</si>
  <si>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</si>
  <si>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</si>
  <si>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</si>
  <si>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</si>
  <si>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</si>
  <si>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</si>
  <si>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</si>
  <si>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</si>
  <si>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</si>
  <si>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</si>
  <si>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</si>
  <si>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</si>
  <si>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</si>
  <si>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</si>
  <si>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</si>
  <si>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</si>
  <si>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</si>
  <si>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</si>
  <si>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</si>
  <si>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</si>
  <si>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</si>
  <si>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</si>
  <si>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</si>
  <si>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</si>
  <si>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</si>
  <si>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</si>
  <si>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</si>
  <si>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</si>
  <si>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</si>
  <si>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</si>
  <si>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</si>
  <si>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</si>
  <si>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</si>
  <si>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</si>
  <si>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</si>
  <si>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</si>
  <si>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</si>
  <si>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</si>
  <si>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</si>
  <si>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</si>
  <si>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</si>
  <si>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</si>
  <si>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</si>
  <si>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</si>
  <si>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</si>
  <si>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</si>
  <si>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</si>
  <si>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</si>
  <si>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</si>
  <si>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</si>
  <si>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</si>
  <si>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</si>
  <si>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</si>
  <si>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</si>
  <si>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</si>
  <si>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</si>
  <si>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</si>
  <si>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</si>
  <si>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</si>
  <si>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</si>
  <si>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</si>
  <si>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</si>
  <si>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</si>
  <si>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</si>
  <si>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</si>
  <si>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</si>
  <si>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</si>
  <si>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</si>
  <si>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</si>
  <si>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</si>
  <si>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</si>
  <si>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</si>
  <si>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</si>
  <si>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</si>
  <si>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</si>
  <si>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</si>
  <si>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</si>
  <si>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</si>
  <si>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</si>
  <si>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</si>
  <si>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</si>
  <si>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</si>
  <si>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</si>
  <si>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</si>
  <si>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</si>
  <si>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</si>
  <si>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</si>
  <si>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</si>
  <si>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</si>
  <si>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</si>
  <si>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</si>
  <si>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</si>
  <si>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</si>
  <si>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</si>
  <si>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</si>
  <si>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</si>
  <si>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</si>
  <si>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</si>
  <si>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</si>
  <si>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</si>
  <si>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</si>
  <si>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</si>
  <si>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</si>
  <si>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</si>
  <si>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</si>
  <si>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</si>
  <si>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</si>
  <si>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</si>
  <si>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</si>
  <si>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</si>
  <si>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</si>
  <si>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</si>
  <si>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</si>
  <si>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</si>
  <si>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</si>
  <si>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</si>
  <si>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</si>
  <si>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</si>
  <si>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</si>
  <si>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</si>
  <si>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</si>
  <si>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</si>
  <si>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</si>
  <si>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</si>
  <si>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</si>
  <si>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</si>
  <si>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</si>
  <si>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</si>
  <si>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</si>
  <si>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</si>
  <si>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</si>
  <si>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</si>
  <si>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</si>
  <si>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</si>
  <si>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</si>
  <si>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</si>
  <si>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</si>
  <si>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</si>
  <si>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</si>
  <si>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</si>
  <si>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</si>
  <si>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</si>
  <si>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</si>
  <si>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</si>
  <si>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</si>
  <si>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</si>
  <si>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</si>
  <si>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</si>
  <si>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</si>
  <si>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</si>
  <si>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</si>
  <si>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</si>
  <si>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</si>
  <si>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</si>
  <si>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</si>
  <si>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</si>
  <si>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</si>
  <si>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</si>
  <si>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</si>
  <si>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</si>
  <si>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</si>
  <si>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</si>
  <si>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</si>
  <si>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</si>
  <si>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</si>
  <si>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</si>
  <si>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</si>
  <si>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</si>
  <si>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</si>
  <si>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</si>
  <si>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</si>
  <si>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</si>
  <si>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</si>
  <si>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</si>
  <si>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</si>
  <si>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</si>
  <si>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</si>
  <si>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</si>
  <si>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</si>
  <si>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</si>
  <si>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</si>
  <si>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</si>
  <si>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</si>
  <si>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</si>
  <si>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</si>
  <si>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</si>
  <si>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</si>
  <si>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</si>
  <si>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</si>
  <si>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</si>
  <si>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</si>
  <si>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</si>
  <si>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</si>
  <si>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</si>
  <si>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</si>
  <si>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</si>
  <si>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</si>
  <si>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</si>
  <si>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</si>
  <si>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</si>
  <si>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</si>
  <si>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</si>
  <si>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</si>
  <si>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</si>
  <si>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</si>
  <si>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</si>
  <si>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</si>
  <si>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</si>
  <si>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</si>
  <si>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</si>
  <si>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</si>
  <si>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</si>
  <si>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</si>
  <si>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</si>
  <si>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</si>
  <si>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</si>
  <si>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</si>
  <si>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</si>
  <si>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</si>
  <si>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</si>
  <si>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</si>
  <si>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</si>
  <si>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</si>
  <si>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</si>
  <si>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</si>
  <si>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</si>
  <si>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</si>
  <si>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</si>
  <si>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</si>
  <si>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</si>
  <si>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</si>
  <si>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</si>
  <si>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</si>
  <si>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</si>
  <si>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</si>
  <si>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</si>
  <si>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</si>
  <si>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</si>
  <si>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</si>
  <si>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</si>
  <si>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</si>
  <si>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</si>
  <si>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</si>
  <si>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</si>
  <si>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</si>
  <si>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</si>
  <si>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</si>
  <si>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</si>
  <si>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</si>
  <si>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</si>
  <si>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</si>
  <si>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</si>
  <si>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</si>
  <si>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</si>
  <si>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</si>
  <si>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</si>
  <si>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</si>
  <si>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</si>
  <si>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</si>
  <si>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</si>
  <si>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</si>
  <si>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</si>
  <si>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</si>
  <si>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</si>
  <si>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</si>
  <si>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</si>
  <si>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</si>
  <si>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</si>
  <si>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</si>
  <si>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</si>
  <si>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</si>
  <si>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</si>
  <si>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</si>
  <si>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</si>
  <si>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</si>
  <si>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</si>
  <si>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</si>
  <si>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</si>
  <si>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</si>
  <si>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</si>
  <si>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</si>
  <si>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</si>
  <si>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</si>
  <si>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</si>
  <si>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</si>
  <si>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</si>
  <si>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</si>
  <si>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</si>
  <si>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</si>
  <si>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</si>
  <si>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</si>
  <si>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</si>
  <si>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</si>
  <si>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</si>
  <si>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</si>
  <si>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</si>
  <si>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</si>
  <si>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</si>
  <si>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</si>
  <si>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</si>
  <si>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</si>
  <si>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</si>
  <si>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</si>
  <si>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</si>
  <si>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</si>
  <si>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</si>
  <si>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</si>
  <si>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</si>
  <si>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</si>
  <si>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</si>
  <si>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</si>
  <si>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</si>
  <si>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</si>
  <si>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</si>
  <si>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</si>
  <si>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</si>
  <si>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</si>
  <si>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</si>
  <si>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</si>
  <si>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</si>
  <si>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</si>
  <si>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</si>
  <si>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</si>
  <si>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</si>
  <si>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</si>
  <si>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</si>
  <si>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</si>
  <si>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</si>
  <si>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</si>
  <si>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</si>
  <si>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</si>
  <si>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</si>
  <si>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</si>
  <si>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</si>
  <si>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</si>
  <si>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</si>
  <si>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</si>
  <si>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</si>
  <si>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</si>
  <si>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</si>
  <si>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</si>
  <si>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</si>
  <si>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</si>
  <si>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</si>
  <si>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</si>
  <si>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</si>
  <si>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</si>
  <si>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</si>
  <si>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</si>
  <si>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</si>
  <si>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</si>
  <si>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</si>
  <si>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</si>
  <si>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</si>
  <si>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</si>
  <si>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</si>
  <si>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</si>
  <si>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</si>
  <si>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</si>
  <si>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</si>
  <si>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</si>
  <si>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</si>
  <si>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</si>
  <si>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</si>
  <si>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</si>
  <si>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</si>
  <si>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</si>
  <si>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</si>
  <si>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</si>
  <si>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</si>
  <si>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</si>
  <si>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</si>
  <si>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</si>
  <si>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</si>
  <si>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</si>
  <si>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</si>
  <si>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</si>
  <si>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</si>
  <si>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</si>
  <si>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</si>
  <si>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</si>
  <si>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</si>
  <si>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</si>
  <si>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</si>
  <si>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</si>
  <si>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</si>
  <si>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</si>
  <si>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</si>
  <si>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</si>
  <si>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</si>
  <si>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</si>
  <si>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</si>
  <si>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</si>
  <si>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</si>
  <si>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</si>
  <si>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</si>
  <si>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</si>
  <si>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</si>
  <si>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</si>
  <si>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</si>
  <si>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</si>
  <si>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</si>
  <si>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</si>
  <si>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</si>
  <si>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</si>
  <si>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</si>
  <si>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</si>
  <si>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</si>
  <si>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</si>
  <si>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</si>
  <si>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</si>
  <si>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</si>
  <si>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</si>
  <si>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</si>
  <si>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</si>
  <si>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</si>
  <si>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</si>
  <si>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</si>
  <si>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</si>
  <si>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</si>
  <si>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</si>
  <si>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</si>
  <si>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</si>
  <si>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</si>
  <si>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</si>
  <si>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</si>
  <si>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</si>
  <si>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</si>
  <si>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</si>
  <si>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</si>
  <si>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</si>
  <si>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</si>
  <si>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</si>
  <si>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</si>
  <si>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</si>
  <si>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</si>
  <si>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</si>
  <si>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</si>
  <si>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</si>
  <si>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</si>
  <si>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</si>
  <si>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</si>
  <si>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</si>
  <si>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</si>
  <si>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</si>
  <si>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</si>
  <si>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</si>
  <si>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</si>
  <si>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</si>
  <si>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</si>
  <si>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</si>
  <si>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</si>
  <si>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</si>
  <si>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</si>
  <si>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</si>
  <si>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</si>
  <si>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</si>
  <si>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</si>
  <si>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</si>
  <si>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</si>
  <si>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</si>
  <si>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</si>
  <si>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</si>
  <si>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</si>
  <si>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</si>
  <si>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</si>
  <si>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</si>
  <si>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</si>
  <si>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</si>
  <si>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</si>
  <si>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</si>
  <si>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</si>
  <si>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</si>
  <si>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</si>
  <si>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</si>
  <si>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</si>
  <si>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</si>
  <si>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</si>
  <si>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</si>
  <si>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</si>
  <si>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</si>
  <si>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</si>
  <si>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</si>
  <si>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</si>
  <si>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</si>
  <si>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</si>
  <si>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</si>
  <si>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</si>
  <si>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</si>
  <si>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</si>
  <si>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</si>
  <si>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</si>
  <si>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</si>
  <si>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</si>
  <si>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</si>
  <si>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</si>
  <si>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</si>
  <si>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</si>
  <si>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</si>
  <si>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</si>
  <si>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</si>
  <si>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</si>
  <si>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</si>
  <si>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</si>
  <si>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</si>
  <si>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</si>
  <si>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</si>
  <si>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</si>
  <si>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</si>
  <si>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</si>
  <si>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</si>
  <si>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</si>
  <si>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</si>
  <si>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</si>
  <si>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</si>
  <si>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</si>
  <si>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</si>
  <si>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</si>
  <si>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</si>
  <si>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</si>
  <si>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</si>
  <si>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</si>
  <si>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</si>
  <si>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</si>
  <si>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</si>
  <si>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</si>
  <si>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</si>
  <si>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</si>
  <si>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</si>
  <si>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</si>
  <si>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</si>
  <si>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</si>
  <si>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</si>
  <si>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</si>
  <si>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</si>
  <si>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</si>
  <si>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</si>
  <si>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</si>
  <si>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</si>
  <si>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</si>
  <si>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</si>
  <si>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</si>
  <si>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</si>
  <si>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</si>
  <si>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</si>
  <si>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</si>
  <si>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</si>
  <si>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</si>
  <si>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</si>
  <si>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</si>
  <si>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</si>
  <si>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</si>
  <si>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</si>
  <si>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</si>
  <si>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</si>
  <si>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</si>
  <si>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</si>
  <si>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</si>
  <si>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</si>
  <si>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</si>
  <si>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</si>
  <si>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</si>
  <si>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</si>
  <si>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</si>
  <si>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</si>
  <si>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</si>
  <si>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</si>
  <si>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</si>
  <si>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</si>
  <si>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</si>
  <si>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</si>
  <si>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</si>
  <si>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</si>
  <si>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</si>
  <si>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</si>
  <si>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</si>
  <si>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</si>
  <si>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</si>
  <si>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</si>
  <si>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</si>
  <si>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</si>
  <si>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</si>
  <si>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</si>
  <si>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</si>
  <si>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</si>
  <si>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</si>
  <si>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</si>
  <si>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</si>
  <si>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</si>
  <si>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</si>
  <si>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</si>
  <si>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</si>
  <si>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</si>
  <si>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</si>
  <si>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</si>
  <si>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</si>
  <si>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</si>
  <si>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</si>
  <si>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</si>
  <si>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</si>
  <si>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</si>
  <si>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</si>
  <si>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</si>
  <si>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</si>
  <si>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</si>
  <si>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</si>
  <si>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</si>
  <si>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</si>
  <si>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</si>
  <si>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</si>
  <si>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</si>
  <si>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</si>
  <si>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</si>
  <si>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</si>
  <si>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</si>
  <si>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</si>
  <si>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</si>
  <si>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</si>
  <si>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</si>
  <si>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</si>
  <si>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</si>
  <si>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</si>
  <si>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</si>
  <si>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</si>
  <si>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</si>
  <si>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</si>
  <si>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</si>
  <si>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</si>
  <si>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</si>
  <si>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</si>
  <si>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</si>
  <si>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</si>
  <si>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</si>
  <si>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</si>
  <si>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</si>
  <si>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</si>
  <si>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</si>
  <si>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</si>
  <si>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</si>
  <si>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</si>
  <si>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</si>
  <si>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</si>
  <si>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</si>
  <si>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</si>
  <si>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</si>
  <si>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</si>
  <si>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</si>
  <si>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</si>
  <si>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</si>
  <si>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</si>
  <si>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</si>
  <si>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</si>
  <si>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</si>
  <si>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</si>
  <si>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</si>
  <si>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</si>
  <si>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</si>
  <si>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</si>
  <si>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</si>
  <si>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</si>
  <si>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</si>
  <si>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</si>
  <si>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</si>
  <si>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</si>
  <si>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</si>
  <si>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</si>
  <si>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</si>
  <si>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</si>
  <si>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</si>
  <si>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</si>
  <si>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</si>
  <si>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</si>
  <si>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</si>
  <si>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</si>
  <si>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</si>
  <si>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</si>
  <si>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</si>
  <si>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</si>
  <si>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</si>
  <si>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</si>
  <si>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</si>
  <si>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</si>
  <si>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</si>
  <si>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</si>
  <si>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</si>
  <si>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</si>
  <si>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</si>
  <si>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</si>
  <si>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</si>
  <si>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</si>
  <si>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</si>
  <si>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</si>
  <si>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</si>
  <si>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</si>
  <si>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</si>
  <si>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</si>
  <si>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</si>
  <si>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</si>
  <si>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</si>
  <si>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</si>
  <si>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</si>
  <si>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</si>
  <si>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</si>
  <si>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</si>
  <si>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</si>
  <si>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</si>
  <si>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</si>
  <si>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</si>
  <si>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</si>
  <si>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</si>
  <si>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</si>
  <si>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</si>
  <si>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</si>
  <si>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</si>
  <si>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</si>
  <si>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</si>
  <si>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</si>
  <si>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</si>
  <si>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</si>
  <si>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</si>
  <si>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</si>
  <si>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</si>
  <si>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</si>
  <si>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</si>
  <si>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</si>
  <si>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</si>
  <si>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</si>
  <si>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</si>
  <si>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</si>
  <si>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</si>
  <si>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</si>
  <si>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</si>
  <si>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</si>
  <si>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</si>
  <si>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</si>
  <si>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</si>
  <si>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</si>
  <si>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</si>
  <si>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</si>
  <si>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</si>
  <si>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</si>
  <si>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</si>
  <si>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</si>
  <si>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</si>
  <si>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</si>
  <si>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</si>
  <si>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</si>
  <si>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</si>
  <si>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</si>
  <si>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</si>
  <si>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</si>
  <si>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</si>
  <si>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</si>
  <si>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</si>
  <si>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</si>
  <si>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</si>
  <si>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</si>
  <si>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</si>
  <si>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</si>
  <si>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</si>
  <si>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</si>
  <si>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</si>
  <si>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</si>
  <si>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</si>
  <si>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</si>
  <si>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</si>
  <si>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</si>
  <si>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</si>
  <si>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</si>
  <si>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</si>
  <si>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</si>
  <si>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</si>
  <si>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</si>
  <si>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</si>
  <si>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</si>
  <si>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</si>
  <si>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</si>
  <si>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</si>
  <si>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</si>
  <si>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</si>
  <si>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</si>
  <si>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</si>
  <si>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</si>
  <si>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</si>
  <si>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</si>
  <si>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</si>
  <si>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</si>
  <si>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</si>
  <si>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</si>
  <si>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</si>
  <si>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</si>
  <si>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</si>
  <si>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</si>
  <si>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</si>
  <si>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</si>
  <si>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</si>
  <si>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</si>
  <si>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</si>
  <si>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</si>
  <si>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</si>
  <si>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</si>
  <si>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</si>
  <si>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</si>
  <si>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</si>
  <si>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</si>
  <si>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</si>
  <si>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</si>
  <si>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</si>
  <si>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</si>
  <si>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</si>
  <si>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</si>
  <si>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</si>
  <si>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</si>
  <si>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</si>
  <si>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</si>
  <si>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</si>
  <si>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</si>
  <si>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</si>
  <si>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</si>
  <si>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</si>
  <si>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</si>
  <si>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</si>
  <si>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</si>
  <si>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</si>
  <si>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</si>
  <si>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</si>
  <si>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</si>
  <si>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</si>
  <si>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</si>
  <si>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</si>
  <si>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</si>
  <si>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</si>
  <si>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</si>
  <si>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</si>
  <si>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</si>
  <si>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</si>
  <si>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</si>
  <si>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</si>
  <si>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</si>
  <si>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</si>
  <si>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</si>
  <si>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</si>
  <si>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</si>
  <si>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</si>
  <si>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</si>
  <si>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</si>
  <si>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</si>
  <si>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</si>
  <si>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</si>
  <si>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</si>
  <si>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</si>
  <si>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</si>
  <si>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</si>
  <si>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</si>
  <si>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</si>
  <si>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</si>
  <si>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</si>
  <si>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</si>
  <si>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</si>
  <si>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</si>
  <si>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</si>
  <si>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</si>
  <si>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</si>
  <si>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</si>
  <si>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</si>
  <si>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</si>
  <si>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</si>
  <si>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</si>
  <si>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</si>
  <si>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</si>
  <si>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</si>
  <si>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</si>
  <si>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</si>
  <si>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</si>
  <si>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</si>
  <si>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</si>
  <si>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</si>
  <si>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</si>
  <si>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</si>
  <si>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</si>
  <si>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</si>
  <si>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</si>
  <si>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</si>
  <si>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</si>
  <si>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</si>
  <si>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</si>
  <si>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</si>
  <si>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</si>
  <si>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</si>
  <si>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</si>
  <si>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</si>
  <si>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</si>
  <si>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</si>
  <si>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</si>
  <si>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</si>
  <si>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</si>
  <si>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</si>
  <si>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</si>
  <si>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</si>
  <si>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</si>
  <si>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</si>
  <si>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</si>
  <si>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</si>
  <si>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</si>
  <si>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</si>
  <si>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</si>
  <si>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</si>
  <si>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</si>
  <si>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</si>
  <si>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</si>
  <si>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</si>
  <si>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</si>
  <si>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</si>
  <si>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</si>
  <si>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</si>
  <si>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</si>
  <si>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</si>
  <si>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</si>
  <si>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</si>
  <si>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</si>
  <si>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</si>
  <si>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</si>
  <si>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</si>
  <si>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</si>
  <si>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</si>
  <si>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</si>
  <si>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</si>
  <si>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</si>
  <si>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</si>
  <si>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</si>
  <si>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</si>
  <si>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</si>
  <si>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</si>
  <si>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</si>
  <si>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</si>
  <si>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</si>
  <si>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</si>
  <si>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</si>
  <si>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</si>
  <si>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</si>
  <si>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</si>
  <si>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</si>
  <si>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</si>
  <si>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</si>
  <si>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</si>
  <si>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</si>
  <si>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</si>
  <si>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</si>
  <si>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</si>
  <si>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</si>
  <si>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</si>
  <si>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</si>
  <si>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</si>
  <si>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</si>
  <si>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</si>
  <si>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</si>
  <si>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</si>
  <si>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</si>
  <si>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</si>
  <si>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</si>
  <si>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</si>
  <si>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</si>
  <si>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</si>
  <si>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</si>
  <si>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</si>
  <si>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</si>
  <si>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</si>
  <si>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</si>
  <si>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</si>
  <si>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</si>
  <si>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</si>
  <si>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</si>
  <si>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</si>
  <si>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</si>
  <si>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</si>
  <si>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</si>
  <si>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</si>
  <si>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</si>
  <si>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</si>
  <si>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</si>
  <si>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</si>
  <si>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</si>
  <si>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</si>
  <si>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</si>
  <si>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</si>
  <si>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</si>
  <si>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</si>
  <si>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</si>
  <si>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</si>
  <si>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</si>
  <si>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</si>
  <si>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</si>
  <si>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</si>
  <si>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</si>
  <si>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</si>
  <si>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</si>
  <si>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</si>
  <si>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</si>
  <si>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</si>
  <si>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</si>
  <si>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</si>
  <si>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</si>
  <si>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</si>
  <si>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</si>
  <si>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</si>
  <si>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</si>
  <si>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</si>
  <si>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</si>
  <si>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</si>
  <si>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</si>
  <si>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</si>
  <si>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</si>
  <si>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</si>
  <si>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</si>
  <si>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</si>
  <si>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</si>
  <si>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</si>
  <si>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</si>
  <si>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</si>
  <si>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</si>
  <si>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</si>
  <si>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</si>
  <si>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</si>
  <si>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</si>
  <si>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</si>
  <si>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</si>
  <si>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</si>
  <si>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</si>
  <si>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</si>
  <si>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</si>
  <si>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</si>
  <si>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</si>
  <si>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</si>
  <si>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</si>
  <si>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</si>
  <si>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</si>
  <si>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</si>
  <si>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</si>
  <si>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</si>
  <si>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</si>
  <si>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</si>
  <si>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</si>
  <si>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</si>
  <si>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</si>
  <si>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</si>
  <si>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</si>
  <si>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</si>
  <si>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</si>
  <si>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</si>
  <si>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</si>
  <si>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</si>
  <si>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</si>
  <si>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</si>
  <si>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</si>
  <si>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</si>
  <si>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</si>
  <si>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</si>
  <si>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</si>
  <si>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</si>
  <si>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</si>
  <si>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</si>
  <si>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</si>
  <si>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</si>
  <si>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</si>
  <si>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</si>
  <si>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</si>
  <si>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</si>
  <si>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</si>
  <si>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</si>
  <si>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</si>
  <si>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</si>
  <si>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</si>
  <si>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</si>
  <si>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</si>
  <si>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</si>
  <si>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</si>
  <si>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</si>
  <si>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</si>
  <si>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</si>
  <si>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</si>
  <si>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</si>
  <si>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</si>
  <si>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</si>
  <si>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</si>
  <si>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</si>
  <si>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</si>
  <si>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</si>
  <si>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</si>
  <si>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</si>
  <si>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</si>
  <si>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</si>
  <si>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</si>
  <si>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</si>
  <si>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</si>
  <si>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</si>
  <si>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</si>
  <si>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</si>
  <si>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</si>
  <si>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</si>
  <si>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</si>
  <si>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</si>
  <si>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</si>
  <si>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</si>
  <si>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</si>
  <si>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</si>
  <si>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</si>
  <si>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</si>
  <si>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</si>
  <si>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</si>
  <si>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</si>
  <si>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</si>
  <si>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</si>
  <si>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</si>
  <si>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</si>
  <si>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</si>
  <si>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</si>
  <si>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</si>
  <si>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</si>
  <si>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</si>
  <si>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</si>
  <si>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</si>
  <si>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</si>
  <si>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</si>
  <si>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</si>
  <si>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</si>
  <si>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</si>
  <si>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</si>
  <si>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</si>
  <si>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</si>
  <si>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</si>
  <si>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</si>
  <si>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</si>
  <si>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</si>
  <si>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</si>
  <si>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</si>
  <si>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</si>
  <si>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</si>
  <si>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</si>
  <si>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</si>
  <si>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</si>
  <si>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</si>
  <si>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</si>
  <si>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</si>
  <si>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</si>
  <si>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</si>
  <si>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</si>
  <si>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</si>
  <si>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</si>
  <si>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</si>
  <si>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</si>
  <si>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</si>
  <si>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</si>
  <si>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</si>
  <si>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</si>
  <si>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</si>
  <si>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</si>
  <si>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</si>
  <si>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</si>
  <si>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</si>
  <si>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</si>
  <si>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</si>
  <si>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</si>
  <si>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</si>
  <si>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</si>
  <si>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</si>
  <si>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</si>
  <si>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</si>
  <si>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</si>
  <si>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</si>
  <si>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</si>
  <si>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</si>
  <si>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</si>
  <si>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</si>
  <si>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</si>
  <si>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</si>
  <si>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</si>
  <si>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</si>
  <si>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</si>
  <si>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</si>
  <si>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</si>
  <si>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</si>
  <si>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</si>
  <si>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</si>
  <si>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</si>
  <si>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</si>
  <si>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</si>
  <si>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</si>
  <si>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</si>
  <si>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</si>
  <si>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</si>
  <si>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</si>
  <si>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</si>
  <si>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</si>
  <si>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</si>
  <si>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</si>
  <si>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</si>
  <si>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</si>
  <si>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</si>
  <si>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</si>
  <si>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</si>
  <si>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</si>
  <si>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</si>
  <si>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</si>
  <si>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</si>
  <si>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</si>
  <si>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</si>
  <si>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</si>
  <si>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</si>
  <si>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</si>
  <si>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</si>
  <si>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</si>
  <si>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</si>
  <si>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</si>
  <si>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</si>
  <si>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</si>
  <si>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</si>
  <si>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</si>
  <si>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</si>
  <si>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</si>
  <si>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</si>
  <si>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</si>
  <si>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</si>
  <si>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</si>
  <si>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</si>
  <si>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</si>
  <si>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</si>
  <si>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</si>
  <si>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</si>
  <si>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</si>
  <si>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</si>
  <si>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</si>
  <si>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</si>
  <si>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</si>
  <si>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</si>
  <si>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</si>
  <si>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</si>
  <si>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</si>
  <si>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</si>
  <si>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</si>
  <si>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</si>
  <si>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</si>
  <si>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</si>
  <si>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</si>
  <si>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</si>
  <si>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</si>
  <si>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</si>
  <si>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</si>
  <si>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</si>
  <si>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</si>
  <si>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</si>
  <si>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</si>
  <si>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</si>
  <si>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</si>
  <si>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</si>
  <si>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</si>
  <si>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</si>
  <si>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</si>
  <si>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</si>
  <si>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</si>
  <si>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</si>
  <si>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</si>
  <si>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</si>
  <si>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</si>
  <si>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</si>
  <si>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</si>
  <si>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</si>
  <si>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</si>
  <si>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</si>
  <si>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</si>
  <si>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</si>
  <si>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</si>
  <si>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</si>
  <si>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</si>
  <si>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</si>
  <si>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</si>
  <si>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</si>
  <si>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</si>
  <si>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</si>
  <si>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</si>
  <si>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</si>
  <si>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</si>
  <si>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</si>
  <si>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</si>
  <si>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</si>
  <si>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</si>
  <si>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</si>
  <si>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</si>
  <si>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</si>
  <si>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</si>
  <si>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</si>
  <si>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</si>
  <si>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</si>
  <si>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</si>
  <si>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</si>
  <si>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</si>
  <si>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</si>
  <si>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</si>
  <si>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</si>
  <si>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</si>
  <si>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</si>
  <si>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</si>
  <si>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</si>
  <si>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</si>
  <si>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</si>
  <si>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</si>
  <si>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</si>
  <si>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</si>
  <si>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</si>
  <si>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</si>
  <si>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</si>
  <si>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</si>
  <si>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</si>
  <si>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</si>
  <si>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</si>
  <si>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</si>
  <si>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</si>
  <si>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</si>
  <si>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</si>
  <si>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</si>
  <si>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</si>
  <si>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</si>
  <si>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</si>
  <si>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</si>
  <si>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</si>
  <si>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</si>
  <si>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</si>
  <si>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</si>
  <si>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</si>
  <si>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</si>
  <si>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</si>
  <si>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</si>
  <si>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</si>
  <si>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</si>
  <si>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</si>
  <si>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</si>
  <si>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</si>
  <si>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</si>
  <si>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</si>
  <si>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</si>
  <si>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</si>
  <si>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</si>
  <si>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</si>
  <si>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</si>
  <si>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</si>
  <si>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</si>
  <si>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</si>
  <si>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</si>
  <si>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</si>
  <si>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</si>
  <si>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</si>
  <si>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</si>
  <si>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</si>
  <si>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</si>
  <si>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</si>
  <si>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</si>
  <si>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</si>
  <si>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</si>
  <si>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</si>
  <si>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</si>
  <si>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</si>
  <si>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</si>
  <si>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</si>
  <si>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</si>
  <si>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</si>
  <si>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</si>
  <si>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</si>
  <si>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</si>
  <si>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</si>
  <si>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</si>
  <si>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</si>
  <si>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</si>
  <si>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</si>
  <si>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</si>
  <si>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</si>
  <si>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</si>
  <si>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</si>
  <si>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</si>
  <si>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</si>
  <si>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</si>
  <si>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</si>
  <si>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</si>
  <si>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</si>
  <si>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</si>
  <si>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</si>
  <si>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</si>
  <si>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</si>
  <si>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</si>
  <si>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</si>
  <si>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</si>
  <si>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</si>
  <si>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</si>
  <si>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</si>
  <si>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</si>
  <si>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</si>
  <si>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</si>
  <si>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</si>
  <si>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</si>
  <si>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</si>
  <si>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</si>
  <si>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</si>
  <si>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</si>
  <si>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</si>
  <si>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</si>
  <si>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</si>
  <si>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</si>
  <si>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</si>
  <si>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</si>
  <si>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</si>
  <si>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</si>
  <si>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</si>
  <si>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</si>
  <si>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</si>
  <si>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</si>
  <si>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</si>
  <si>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</si>
  <si>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</si>
  <si>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</si>
  <si>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</si>
  <si>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</si>
  <si>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</si>
  <si>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</si>
  <si>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</si>
  <si>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</si>
  <si>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</si>
  <si>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</si>
  <si>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</si>
  <si>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</si>
  <si>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</si>
  <si>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</si>
  <si>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</si>
  <si>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</si>
  <si>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</si>
  <si>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</si>
  <si>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</si>
  <si>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</si>
  <si>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</si>
  <si>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</si>
  <si>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</si>
  <si>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</si>
  <si>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</si>
  <si>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</si>
  <si>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</si>
  <si>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</si>
  <si>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</si>
  <si>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</si>
  <si>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</si>
  <si>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</si>
  <si>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</si>
  <si>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</si>
  <si>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</si>
  <si>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</si>
  <si>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</si>
  <si>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</si>
  <si>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</si>
  <si>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</si>
  <si>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</si>
  <si>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</si>
  <si>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</si>
  <si>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</si>
  <si>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</si>
  <si>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</si>
  <si>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</si>
  <si>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</si>
  <si>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</si>
  <si>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</si>
  <si>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</si>
  <si>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</si>
  <si>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</si>
  <si>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</si>
  <si>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</si>
  <si>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</si>
  <si>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</si>
  <si>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</si>
  <si>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</si>
  <si>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</si>
  <si>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</si>
  <si>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</si>
  <si>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</si>
  <si>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</si>
  <si>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</si>
  <si>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</si>
  <si>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</si>
  <si>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</si>
  <si>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</si>
  <si>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</si>
  <si>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</si>
  <si>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</si>
  <si>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</si>
  <si>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</si>
  <si>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</si>
  <si>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</si>
  <si>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</si>
  <si>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</si>
  <si>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</si>
  <si>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</si>
  <si>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</si>
  <si>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</si>
  <si>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</si>
  <si>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</si>
  <si>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</si>
  <si>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</si>
  <si>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</si>
  <si>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</si>
  <si>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</si>
  <si>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</si>
  <si>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</si>
  <si>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</si>
  <si>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</si>
  <si>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</si>
  <si>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</si>
  <si>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</si>
  <si>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</si>
  <si>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</si>
  <si>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</si>
  <si>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</si>
  <si>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</si>
  <si>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</si>
  <si>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</si>
  <si>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</si>
  <si>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</si>
  <si>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</si>
  <si>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</si>
  <si>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</si>
  <si>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</si>
  <si>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</si>
  <si>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</si>
  <si>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</si>
  <si>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</si>
  <si>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</si>
  <si>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</si>
  <si>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</si>
  <si>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</si>
  <si>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</si>
  <si>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</si>
  <si>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</si>
  <si>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</si>
  <si>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</si>
  <si>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</si>
  <si>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</si>
  <si>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</si>
  <si>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</si>
  <si>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</si>
  <si>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</si>
  <si>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</si>
  <si>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</si>
  <si>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</si>
  <si>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</si>
  <si>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</si>
  <si>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</si>
  <si>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</si>
  <si>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</si>
  <si>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</si>
  <si>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</si>
  <si>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</si>
  <si>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</si>
  <si>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</si>
  <si>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</si>
  <si>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</si>
  <si>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</si>
  <si>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</si>
  <si>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</si>
  <si>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</si>
  <si>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</si>
  <si>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</si>
  <si>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</si>
  <si>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</si>
  <si>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</si>
  <si>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</si>
  <si>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</si>
  <si>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</si>
  <si>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</si>
  <si>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</si>
  <si>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</si>
  <si>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</si>
  <si>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</si>
  <si>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</si>
  <si>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</si>
  <si>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</si>
  <si>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</si>
  <si>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</si>
  <si>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</si>
  <si>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</si>
  <si>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</si>
  <si>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</si>
  <si>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</si>
  <si>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</si>
  <si>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</si>
  <si>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</si>
  <si>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</si>
  <si>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</si>
  <si>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</si>
  <si>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</si>
  <si>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</si>
  <si>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</si>
  <si>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</si>
  <si>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</si>
  <si>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</si>
  <si>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</si>
  <si>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</si>
  <si>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</si>
  <si>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</si>
  <si>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</si>
  <si>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</si>
  <si>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</si>
  <si>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</si>
  <si>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</si>
  <si>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</si>
  <si>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</si>
  <si>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</si>
  <si>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</si>
  <si>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</si>
  <si>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</si>
  <si>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</si>
  <si>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</si>
  <si>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</si>
  <si>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</si>
  <si>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</si>
  <si>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</si>
  <si>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</si>
  <si>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</si>
  <si>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</si>
  <si>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</si>
  <si>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</si>
  <si>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</si>
  <si>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</si>
  <si>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</si>
  <si>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</si>
  <si>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</si>
  <si>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</si>
  <si>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</si>
  <si>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</si>
  <si>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</si>
  <si>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</si>
  <si>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</si>
  <si>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</si>
  <si>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</si>
  <si>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</si>
  <si>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</si>
  <si>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</si>
  <si>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</si>
  <si>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</si>
  <si>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</si>
  <si>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</si>
  <si>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</si>
  <si>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</si>
  <si>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</si>
  <si>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</si>
  <si>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</si>
  <si>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</si>
  <si>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</si>
  <si>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</si>
  <si>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</si>
  <si>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</si>
  <si>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</si>
  <si>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</si>
  <si>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</si>
  <si>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</si>
  <si>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</si>
  <si>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</si>
  <si>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</si>
  <si>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</si>
  <si>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</si>
  <si>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</si>
  <si>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</si>
  <si>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</si>
  <si>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</si>
  <si>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</si>
  <si>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</si>
  <si>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</si>
  <si>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</si>
  <si>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</si>
  <si>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</si>
  <si>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</si>
  <si>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</si>
  <si>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</si>
  <si>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</si>
  <si>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</si>
  <si>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</si>
  <si>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</si>
  <si>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</si>
  <si>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</si>
  <si>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</si>
  <si>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</si>
  <si>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</si>
  <si>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</si>
  <si>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</si>
  <si>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</si>
  <si>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</si>
  <si>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</si>
  <si>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</si>
  <si>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</si>
  <si>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</si>
  <si>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</si>
  <si>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</si>
  <si>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</si>
  <si>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</si>
  <si>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</si>
  <si>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</si>
  <si>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</si>
  <si>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</si>
  <si>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</si>
  <si>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</si>
  <si>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</si>
  <si>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</si>
  <si>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</si>
  <si>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</si>
  <si>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</si>
  <si>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</si>
  <si>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</si>
  <si>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</si>
  <si>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</si>
  <si>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</si>
  <si>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</si>
  <si>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</si>
  <si>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</si>
  <si>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</si>
  <si>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</si>
  <si>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</si>
  <si>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</si>
  <si>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</si>
  <si>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</si>
  <si>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</si>
  <si>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</si>
  <si>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</si>
  <si>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</si>
  <si>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</si>
  <si>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</si>
  <si>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</si>
  <si>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</si>
  <si>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</si>
  <si>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</si>
  <si>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</si>
  <si>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</si>
  <si>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</si>
  <si>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</si>
  <si>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</si>
  <si>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</si>
  <si>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</si>
  <si>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</si>
  <si>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</si>
  <si>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</si>
  <si>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</si>
  <si>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</si>
  <si>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</si>
  <si>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</si>
  <si>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</si>
  <si>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</si>
  <si>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</si>
  <si>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</si>
  <si>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</si>
  <si>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</si>
  <si>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</si>
  <si>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</si>
  <si>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</si>
  <si>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</si>
  <si>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</si>
  <si>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</si>
  <si>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</si>
  <si>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</si>
  <si>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</si>
  <si>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</si>
  <si>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</si>
  <si>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</si>
  <si>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</si>
  <si>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</si>
  <si>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</si>
  <si>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</si>
  <si>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</si>
  <si>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</si>
  <si>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</si>
  <si>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</si>
  <si>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</si>
  <si>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</si>
  <si>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</si>
  <si>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</si>
  <si>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</si>
  <si>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</si>
  <si>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</si>
  <si>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</si>
  <si>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</si>
  <si>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</si>
  <si>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</si>
  <si>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</si>
  <si>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</si>
  <si>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</si>
  <si>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</si>
  <si>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</si>
  <si>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</si>
  <si>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</si>
  <si>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</si>
  <si>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</si>
  <si>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</si>
  <si>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</si>
  <si>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</si>
  <si>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</si>
  <si>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</si>
  <si>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</si>
  <si>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</si>
  <si>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</si>
  <si>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</si>
  <si>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</si>
  <si>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</si>
  <si>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</si>
  <si>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</si>
  <si>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</si>
  <si>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</si>
  <si>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</si>
  <si>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</si>
  <si>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</si>
  <si>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</si>
  <si>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</si>
  <si>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</si>
  <si>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</si>
  <si>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</si>
  <si>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</si>
  <si>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</si>
  <si>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</si>
  <si>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</si>
  <si>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</si>
  <si>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</si>
  <si>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</si>
  <si>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</si>
  <si>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</si>
  <si>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</si>
  <si>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</si>
  <si>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</si>
  <si>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</si>
  <si>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</si>
  <si>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</si>
  <si>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</si>
  <si>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</si>
  <si>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</si>
  <si>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</si>
  <si>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</si>
  <si>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</si>
  <si>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</si>
  <si>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</si>
  <si>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</si>
  <si>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</si>
  <si>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</si>
  <si>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</si>
  <si>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</si>
  <si>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</si>
  <si>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</si>
  <si>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</si>
  <si>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</si>
  <si>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</si>
  <si>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</si>
  <si>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</si>
  <si>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</si>
  <si>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</si>
  <si>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</si>
  <si>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</si>
  <si>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</si>
  <si>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</si>
  <si>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</si>
  <si>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</si>
  <si>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</si>
  <si>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</si>
  <si>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</si>
  <si>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</si>
  <si>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</si>
  <si>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</si>
  <si>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</si>
  <si>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</si>
  <si>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</si>
  <si>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</si>
  <si>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</si>
  <si>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</si>
  <si>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</si>
  <si>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</si>
  <si>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</si>
  <si>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</si>
  <si>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</si>
  <si>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</si>
  <si>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</si>
  <si>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</si>
  <si>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</si>
  <si>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</si>
  <si>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</si>
  <si>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</si>
  <si>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</si>
  <si>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</si>
  <si>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</si>
  <si>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</si>
  <si>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</si>
  <si>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</si>
  <si>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</si>
  <si>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</si>
  <si>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</si>
  <si>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</si>
  <si>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</si>
  <si>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</si>
  <si>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</si>
  <si>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</si>
  <si>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</si>
  <si>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</si>
  <si>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</si>
  <si>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</si>
  <si>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</si>
  <si>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</si>
  <si>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</si>
  <si>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</si>
  <si>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</si>
  <si>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</si>
  <si>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</si>
  <si>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</si>
  <si>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</si>
  <si>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</si>
  <si>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</si>
  <si>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</si>
  <si>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</si>
  <si>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</si>
  <si>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</si>
  <si>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</si>
  <si>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</si>
  <si>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</si>
  <si>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</si>
  <si>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</si>
  <si>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</si>
  <si>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</si>
  <si>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</si>
  <si>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</si>
  <si>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</si>
  <si>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</si>
  <si>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</si>
  <si>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</si>
  <si>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</si>
  <si>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</si>
  <si>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</si>
  <si>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</si>
  <si>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</si>
  <si>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</si>
  <si>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</si>
  <si>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</si>
  <si>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</si>
  <si>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</si>
  <si>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</si>
  <si>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</si>
  <si>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</si>
  <si>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</si>
  <si>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</si>
  <si>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</si>
  <si>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</si>
  <si>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</si>
  <si>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</si>
  <si>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</si>
  <si>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</si>
  <si>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</si>
  <si>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</si>
  <si>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</si>
  <si>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</si>
  <si>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</si>
  <si>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</si>
  <si>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</si>
  <si>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</si>
  <si>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</si>
  <si>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</si>
  <si>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</si>
  <si>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</si>
  <si>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</si>
  <si>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</si>
  <si>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</si>
  <si>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</si>
  <si>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</si>
  <si>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</si>
  <si>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</si>
  <si>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</si>
  <si>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</si>
  <si>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</si>
  <si>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</si>
  <si>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</si>
  <si>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</si>
  <si>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</si>
  <si>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</si>
  <si>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</si>
  <si>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</si>
  <si>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</si>
  <si>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</si>
  <si>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</si>
  <si>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</si>
  <si>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</si>
  <si>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</si>
  <si>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</si>
  <si>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</si>
  <si>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</si>
  <si>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</si>
  <si>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</si>
  <si>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</si>
  <si>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</si>
  <si>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</si>
  <si>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</si>
  <si>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</si>
  <si>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</si>
  <si>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</si>
  <si>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</si>
  <si>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</si>
  <si>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</si>
  <si>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</si>
  <si>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</si>
  <si>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</si>
  <si>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</si>
  <si>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</si>
  <si>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</si>
  <si>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</si>
  <si>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</si>
  <si>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</si>
  <si>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</si>
  <si>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</si>
  <si>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</si>
  <si>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</si>
  <si>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</si>
  <si>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</si>
  <si>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</si>
  <si>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</si>
  <si>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</si>
  <si>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</si>
  <si>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</si>
  <si>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</si>
  <si>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</si>
  <si>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</si>
  <si>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</si>
  <si>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</si>
  <si>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</si>
  <si>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</si>
  <si>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</si>
  <si>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</si>
  <si>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</si>
  <si>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</si>
  <si>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</si>
  <si>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</si>
  <si>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</si>
  <si>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</si>
  <si>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</si>
  <si>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</si>
  <si>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</si>
  <si>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</si>
  <si>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</si>
  <si>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</si>
  <si>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</si>
  <si>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</si>
  <si>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</si>
  <si>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</si>
  <si>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</si>
  <si>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</si>
  <si>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</si>
  <si>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</si>
  <si>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</si>
  <si>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</si>
  <si>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</si>
  <si>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</si>
  <si>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</si>
  <si>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</si>
  <si>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</si>
  <si>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</si>
  <si>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</si>
  <si>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</si>
  <si>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</si>
  <si>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</si>
  <si>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</si>
  <si>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</si>
  <si>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</si>
  <si>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</si>
  <si>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</si>
  <si>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</si>
  <si>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</si>
  <si>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</si>
  <si>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</si>
  <si>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</si>
  <si>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</si>
  <si>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</si>
  <si>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</si>
  <si>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</si>
  <si>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</si>
  <si>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</si>
  <si>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</si>
  <si>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</si>
  <si>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</si>
  <si>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</si>
  <si>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</si>
  <si>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</si>
  <si>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</si>
  <si>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</si>
  <si>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</si>
  <si>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</si>
  <si>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</si>
  <si>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</si>
  <si>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</si>
  <si>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</si>
  <si>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</si>
  <si>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</si>
  <si>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</si>
  <si>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</si>
  <si>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</si>
  <si>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</si>
  <si>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</si>
  <si>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</si>
  <si>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</si>
  <si>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</si>
  <si>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</si>
  <si>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</si>
  <si>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</si>
  <si>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</si>
  <si>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</si>
  <si>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</si>
  <si>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</si>
  <si>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</si>
  <si>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</si>
  <si>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</si>
  <si>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</si>
  <si>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</si>
  <si>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</si>
  <si>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</si>
  <si>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</si>
  <si>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</si>
  <si>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</si>
  <si>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</si>
  <si>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</si>
  <si>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</si>
  <si>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</si>
  <si>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</si>
  <si>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</si>
  <si>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</si>
  <si>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</si>
  <si>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</si>
  <si>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</si>
  <si>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</si>
  <si>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</si>
  <si>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</si>
  <si>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</si>
  <si>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</si>
  <si>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</si>
  <si>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</si>
  <si>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</si>
  <si>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</si>
  <si>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</si>
  <si>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</si>
  <si>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</si>
  <si>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</si>
  <si>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</si>
  <si>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</si>
  <si>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</si>
  <si>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</si>
  <si>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</si>
  <si>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</si>
  <si>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</si>
  <si>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</si>
  <si>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</si>
  <si>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</si>
  <si>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</si>
  <si>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</si>
  <si>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</si>
  <si>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</si>
  <si>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</si>
  <si>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</si>
  <si>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</si>
  <si>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</si>
  <si>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</si>
  <si>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</si>
  <si>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</si>
  <si>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</si>
  <si>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</si>
  <si>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</si>
  <si>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</si>
  <si>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</si>
  <si>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</si>
  <si>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</si>
  <si>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</si>
  <si>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</si>
  <si>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</si>
  <si>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</si>
  <si>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</si>
  <si>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</si>
  <si>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</si>
  <si>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</si>
  <si>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</si>
  <si>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</si>
  <si>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</si>
  <si>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</si>
  <si>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</si>
  <si>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</si>
  <si>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</si>
  <si>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</si>
  <si>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</si>
  <si>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</si>
  <si>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</si>
  <si>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</si>
  <si>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</si>
  <si>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</si>
  <si>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</si>
  <si>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</si>
  <si>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</si>
  <si>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</si>
  <si>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</si>
  <si>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</si>
  <si>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</si>
  <si>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</si>
  <si>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</si>
  <si>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</si>
  <si>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</si>
  <si>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</si>
  <si>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</si>
  <si>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</si>
  <si>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</si>
  <si>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</si>
  <si>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</si>
  <si>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</si>
  <si>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</si>
  <si>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</si>
  <si>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</si>
  <si>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</si>
  <si>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</si>
  <si>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</si>
  <si>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</si>
  <si>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</si>
  <si>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</si>
  <si>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</si>
  <si>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</si>
  <si>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</si>
  <si>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</si>
  <si>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</si>
  <si>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</si>
  <si>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</si>
  <si>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</si>
  <si>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</si>
  <si>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</si>
  <si>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</si>
  <si>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</si>
  <si>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</si>
  <si>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</si>
  <si>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</si>
  <si>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</si>
  <si>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</si>
  <si>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</si>
  <si>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</si>
  <si>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</si>
  <si>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</si>
  <si>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</si>
  <si>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</si>
  <si>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</si>
  <si>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</si>
  <si>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</si>
  <si>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</si>
  <si>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</si>
  <si>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</si>
  <si>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</si>
  <si>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</si>
  <si>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</si>
  <si>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</si>
  <si>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</si>
  <si>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</si>
  <si>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</si>
  <si>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</si>
  <si>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</si>
  <si>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</si>
  <si>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</si>
  <si>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</si>
  <si>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</si>
  <si>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</si>
  <si>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</si>
  <si>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</si>
  <si>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</si>
  <si>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</si>
  <si>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</si>
  <si>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</si>
  <si>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</si>
  <si>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</si>
  <si>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</si>
  <si>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</si>
  <si>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</si>
  <si>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</si>
  <si>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</si>
  <si>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</si>
  <si>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</si>
  <si>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</si>
  <si>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</si>
  <si>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</si>
  <si>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</si>
  <si>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</si>
  <si>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</si>
  <si>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</si>
  <si>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</si>
  <si>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</si>
  <si>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</si>
  <si>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</si>
  <si>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</si>
  <si>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</si>
  <si>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</si>
  <si>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</si>
  <si>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</si>
  <si>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</si>
  <si>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</si>
  <si>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</si>
  <si>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</si>
  <si>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</si>
  <si>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</si>
  <si>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</si>
  <si>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</si>
  <si>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</si>
  <si>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</si>
  <si>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</si>
  <si>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</si>
  <si>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</si>
  <si>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</si>
  <si>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</si>
  <si>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</si>
  <si>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</si>
  <si>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</si>
  <si>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</si>
  <si>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</si>
  <si>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</si>
  <si>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</si>
  <si>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</si>
  <si>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</si>
  <si>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</si>
  <si>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</si>
  <si>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</si>
  <si>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</si>
  <si>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</si>
  <si>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</si>
  <si>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</si>
  <si>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</si>
  <si>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</si>
  <si>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</si>
  <si>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</si>
  <si>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</si>
  <si>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</si>
  <si>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</si>
  <si>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</si>
  <si>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</si>
  <si>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</si>
  <si>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</si>
  <si>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</si>
  <si>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</si>
  <si>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</si>
  <si>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</si>
  <si>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</si>
  <si>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</si>
  <si>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</si>
  <si>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</si>
  <si>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</si>
  <si>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</si>
  <si>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</si>
  <si>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</si>
  <si>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</si>
  <si>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</si>
  <si>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</si>
  <si>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</si>
  <si>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</si>
  <si>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</si>
  <si>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</si>
  <si>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</si>
  <si>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</si>
  <si>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</si>
  <si>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</si>
  <si>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</si>
  <si>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</si>
  <si>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</si>
  <si>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</si>
  <si>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</si>
  <si>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</si>
  <si>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</si>
  <si>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</si>
  <si>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</si>
  <si>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</si>
  <si>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</si>
  <si>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</si>
  <si>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</si>
  <si>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</si>
  <si>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</si>
  <si>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</si>
  <si>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</si>
  <si>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</si>
  <si>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</si>
  <si>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</si>
  <si>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</si>
  <si>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</si>
  <si>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</si>
  <si>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</si>
  <si>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</si>
  <si>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</si>
  <si>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</si>
  <si>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</si>
  <si>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</si>
  <si>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</si>
  <si>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</si>
  <si>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</si>
  <si>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</si>
  <si>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</si>
  <si>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</si>
  <si>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</si>
  <si>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</si>
  <si>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</si>
  <si>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</si>
  <si>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</si>
  <si>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</si>
  <si>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</si>
  <si>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</si>
  <si>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</si>
  <si>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</si>
  <si>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</si>
  <si>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</si>
  <si>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</si>
  <si>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</si>
  <si>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</si>
  <si>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</si>
  <si>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</si>
  <si>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</si>
  <si>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</si>
  <si>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</si>
  <si>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</si>
  <si>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</si>
  <si>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</si>
  <si>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</si>
  <si>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</si>
  <si>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</si>
  <si>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</si>
  <si>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</si>
  <si>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</si>
  <si>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</si>
  <si>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</si>
  <si>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</si>
  <si>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</si>
  <si>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</si>
  <si>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</si>
  <si>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</si>
  <si>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</si>
  <si>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</si>
  <si>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</si>
  <si>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</si>
  <si>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</si>
  <si>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</si>
  <si>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</si>
  <si>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</si>
  <si>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</si>
  <si>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</si>
  <si>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</si>
  <si>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</si>
  <si>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</si>
  <si>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</si>
  <si>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</si>
  <si>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</si>
  <si>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</si>
  <si>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</si>
  <si>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</si>
  <si>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</si>
  <si>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</si>
  <si>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</si>
  <si>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</si>
  <si>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</si>
  <si>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</si>
  <si>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</si>
  <si>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</si>
  <si>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</si>
  <si>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</si>
  <si>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</si>
  <si>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</si>
  <si>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</si>
  <si>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</si>
  <si>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</si>
  <si>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</si>
  <si>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</si>
  <si>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</si>
  <si>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</si>
  <si>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</si>
  <si>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</si>
  <si>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</si>
  <si>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</si>
  <si>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</si>
  <si>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</si>
  <si>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</si>
  <si>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</si>
  <si>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</si>
  <si>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</si>
  <si>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</si>
  <si>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</si>
  <si>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</si>
  <si>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</si>
  <si>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</si>
  <si>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</si>
  <si>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</si>
  <si>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</si>
  <si>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</si>
  <si>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</si>
  <si>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</si>
  <si>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</si>
  <si>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</si>
  <si>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</si>
  <si>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</si>
  <si>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</si>
  <si>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</si>
  <si>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</si>
  <si>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</si>
  <si>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</si>
  <si>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</si>
  <si>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</si>
  <si>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</si>
  <si>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</si>
  <si>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</si>
  <si>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</si>
  <si>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</si>
  <si>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</si>
  <si>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</si>
  <si>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</si>
  <si>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</si>
  <si>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</si>
  <si>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</si>
  <si>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</si>
  <si>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</si>
  <si>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</si>
  <si>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</si>
  <si>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</si>
  <si>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</si>
  <si>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</si>
  <si>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</si>
  <si>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</si>
  <si>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</si>
  <si>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</si>
  <si>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</si>
  <si>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</si>
  <si>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</si>
  <si>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</si>
  <si>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</si>
  <si>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</si>
  <si>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</si>
  <si>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</si>
  <si>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</si>
  <si>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</si>
  <si>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</si>
  <si>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</si>
  <si>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</si>
  <si>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</si>
  <si>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</si>
  <si>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</si>
  <si>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</si>
  <si>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</si>
  <si>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</si>
  <si>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</si>
  <si>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</si>
  <si>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</si>
  <si>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</si>
  <si>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</si>
  <si>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</si>
  <si>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</si>
  <si>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</si>
  <si>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</si>
  <si>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</si>
  <si>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</si>
  <si>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</si>
  <si>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</si>
  <si>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</si>
  <si>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</si>
  <si>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</si>
  <si>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</si>
  <si>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</si>
  <si>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</si>
  <si>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</si>
  <si>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</si>
  <si>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</si>
  <si>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</si>
  <si>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</si>
  <si>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</si>
  <si>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</si>
  <si>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</si>
  <si>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</si>
  <si>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</si>
  <si>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</si>
  <si>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</si>
  <si>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</si>
  <si>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</si>
  <si>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</si>
  <si>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</si>
  <si>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</si>
  <si>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</si>
  <si>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</si>
  <si>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</si>
  <si>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</si>
  <si>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</si>
  <si>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</si>
  <si>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</si>
  <si>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</si>
  <si>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</si>
  <si>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</si>
  <si>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</si>
  <si>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</si>
  <si>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</si>
  <si>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</si>
  <si>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</si>
  <si>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</si>
  <si>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</si>
  <si>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</si>
  <si>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</si>
  <si>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</si>
  <si>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</si>
  <si>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</si>
  <si>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</si>
  <si>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</si>
  <si>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</si>
  <si>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</si>
  <si>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</si>
  <si>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</si>
  <si>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</si>
  <si>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</si>
  <si>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</si>
  <si>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</si>
  <si>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</si>
  <si>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</si>
  <si>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</si>
  <si>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</si>
  <si>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</si>
  <si>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</si>
  <si>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</si>
  <si>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</si>
  <si>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</si>
  <si>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</si>
  <si>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</si>
  <si>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</si>
  <si>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</si>
  <si>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</si>
  <si>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</si>
  <si>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</si>
  <si>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</si>
  <si>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</si>
  <si>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</si>
  <si>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</si>
  <si>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</si>
  <si>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</si>
  <si>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</si>
  <si>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</si>
  <si>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</si>
  <si>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</si>
  <si>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</si>
  <si>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</si>
  <si>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</si>
  <si>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</si>
  <si>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</si>
  <si>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</si>
  <si>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</si>
  <si>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</si>
  <si>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</si>
  <si>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</si>
  <si>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</si>
  <si>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</si>
  <si>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</si>
  <si>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</si>
  <si>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</si>
  <si>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</si>
  <si>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</si>
  <si>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</si>
  <si>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</si>
  <si>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</si>
  <si>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</si>
  <si>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</si>
  <si>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</si>
  <si>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</si>
  <si>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</si>
  <si>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</si>
  <si>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</si>
  <si>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</si>
  <si>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</si>
  <si>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</si>
  <si>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</si>
  <si>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</si>
  <si>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</si>
  <si>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</si>
  <si>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</si>
  <si>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</si>
  <si>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</si>
  <si>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</si>
  <si>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</si>
  <si>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</si>
  <si>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</si>
  <si>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</si>
  <si>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</si>
  <si>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</si>
  <si>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</si>
  <si>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</si>
  <si>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</si>
  <si>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</si>
  <si>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</si>
  <si>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</si>
  <si>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</si>
  <si>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</si>
  <si>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</si>
  <si>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</si>
  <si>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</si>
  <si>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</si>
  <si>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</si>
  <si>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</si>
  <si>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</si>
  <si>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</si>
  <si>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</si>
  <si>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</si>
  <si>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</si>
  <si>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</si>
  <si>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</si>
  <si>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</si>
  <si>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</si>
  <si>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</si>
  <si>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</si>
  <si>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</si>
  <si>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</si>
  <si>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</si>
  <si>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</si>
  <si>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</si>
  <si>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</si>
  <si>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</si>
  <si>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</si>
  <si>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</si>
  <si>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</si>
  <si>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</si>
  <si>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</si>
  <si>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</si>
  <si>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</si>
  <si>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</si>
  <si>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</si>
  <si>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</si>
  <si>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</si>
  <si>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</si>
  <si>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</si>
  <si>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</si>
  <si>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</si>
  <si>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</si>
  <si>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</si>
  <si>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</si>
  <si>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</si>
  <si>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</si>
  <si>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</si>
  <si>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</si>
  <si>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</si>
  <si>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</si>
  <si>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</si>
  <si>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</si>
  <si>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</si>
  <si>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</si>
  <si>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</si>
  <si>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</si>
  <si>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</si>
  <si>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</si>
  <si>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</si>
  <si>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</si>
  <si>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</si>
  <si>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</si>
  <si>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</si>
  <si>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</si>
  <si>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</si>
  <si>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</si>
  <si>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</si>
  <si>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</si>
  <si>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</si>
  <si>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</si>
  <si>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</si>
  <si>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</si>
  <si>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</si>
  <si>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</si>
  <si>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</si>
  <si>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</si>
  <si>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</si>
  <si>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</si>
  <si>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</si>
  <si>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</si>
  <si>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</si>
  <si>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</si>
  <si>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</si>
  <si>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</si>
  <si>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</si>
  <si>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</si>
  <si>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</si>
  <si>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</si>
  <si>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</si>
  <si>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</si>
  <si>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</si>
  <si>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</si>
  <si>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</si>
  <si>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</si>
  <si>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</si>
  <si>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</si>
  <si>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</si>
  <si>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</si>
  <si>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</si>
  <si>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</si>
  <si>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</si>
  <si>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</si>
  <si>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</si>
  <si>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</si>
  <si>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</si>
  <si>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</si>
  <si>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</si>
  <si>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</si>
  <si>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</si>
  <si>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</si>
  <si>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</si>
  <si>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</si>
  <si>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</si>
  <si>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</si>
  <si>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</si>
  <si>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</si>
  <si>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</si>
  <si>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</si>
  <si>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</si>
  <si>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</si>
  <si>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</si>
  <si>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</si>
  <si>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</si>
  <si>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</si>
  <si>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</si>
  <si>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</si>
  <si>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</si>
  <si>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</si>
  <si>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</si>
  <si>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</si>
  <si>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</si>
  <si>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</si>
  <si>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</si>
  <si>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</si>
  <si>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</si>
  <si>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</si>
  <si>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</si>
  <si>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</si>
  <si>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</si>
  <si>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</si>
  <si>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</si>
  <si>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</si>
  <si>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</si>
  <si>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</si>
  <si>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</si>
  <si>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</si>
  <si>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</si>
  <si>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</si>
  <si>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</si>
  <si>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</si>
  <si>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</si>
  <si>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</si>
  <si>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</si>
  <si>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</si>
  <si>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</si>
  <si>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</si>
  <si>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</si>
  <si>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</si>
  <si>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</si>
  <si>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</si>
  <si>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</si>
  <si>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</si>
  <si>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</si>
  <si>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</si>
  <si>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</si>
  <si>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</si>
  <si>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</si>
  <si>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</si>
  <si>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</si>
  <si>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</si>
  <si>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</si>
  <si>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</si>
  <si>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</si>
  <si>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</si>
  <si>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</si>
  <si>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</si>
  <si>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</si>
  <si>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</si>
  <si>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</si>
  <si>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</si>
  <si>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</si>
  <si>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</si>
  <si>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</si>
  <si>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</si>
  <si>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</si>
  <si>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</si>
  <si>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</si>
  <si>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</si>
  <si>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</si>
  <si>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</si>
  <si>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</si>
  <si>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</si>
  <si>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</si>
  <si>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</si>
  <si>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</si>
  <si>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</si>
  <si>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</si>
  <si>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</si>
  <si>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</si>
  <si>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</si>
  <si>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</si>
  <si>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</si>
  <si>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</si>
  <si>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</si>
  <si>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</si>
  <si>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</si>
  <si>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</si>
  <si>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</si>
  <si>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</si>
  <si>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</si>
  <si>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</si>
  <si>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</si>
  <si>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</si>
  <si>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</si>
  <si>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</si>
  <si>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</si>
  <si>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</si>
  <si>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</si>
  <si>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</si>
  <si>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</si>
  <si>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</si>
  <si>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</si>
  <si>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</si>
  <si>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</si>
  <si>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</si>
  <si>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</si>
  <si>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</si>
  <si>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</si>
  <si>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</si>
  <si>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</si>
  <si>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</si>
  <si>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</si>
  <si>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</si>
  <si>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</si>
  <si>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</si>
  <si>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</si>
  <si>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</si>
  <si>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</si>
  <si>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</si>
  <si>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</si>
  <si>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</si>
  <si>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</si>
  <si>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</si>
  <si>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</si>
  <si>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</si>
  <si>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</si>
  <si>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</si>
  <si>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</si>
  <si>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</si>
  <si>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</si>
  <si>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</si>
  <si>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</si>
  <si>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</si>
  <si>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</si>
  <si>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</si>
  <si>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</si>
  <si>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</si>
  <si>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</si>
  <si>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</si>
  <si>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</si>
  <si>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</si>
  <si>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</si>
  <si>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</si>
  <si>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</si>
  <si>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</si>
  <si>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</si>
  <si>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</si>
  <si>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</si>
  <si>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</si>
  <si>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</si>
  <si>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</si>
  <si>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</si>
  <si>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</si>
  <si>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</si>
  <si>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</si>
  <si>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</si>
  <si>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</si>
  <si>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</si>
  <si>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</si>
  <si>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</si>
  <si>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</si>
  <si>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</si>
  <si>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</si>
  <si>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</si>
  <si>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</si>
  <si>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</si>
  <si>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</si>
  <si>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</si>
  <si>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</si>
  <si>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</si>
  <si>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</si>
  <si>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</si>
  <si>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</si>
  <si>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</si>
  <si>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</si>
  <si>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</si>
  <si>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</si>
  <si>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</si>
  <si>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</si>
  <si>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</si>
  <si>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</si>
  <si>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</si>
  <si>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</si>
  <si>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</si>
  <si>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</si>
  <si>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</si>
  <si>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</si>
  <si>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</si>
  <si>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</si>
  <si>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</si>
  <si>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</si>
  <si>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</si>
  <si>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</si>
  <si>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</si>
  <si>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</si>
  <si>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</si>
  <si>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</si>
  <si>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</si>
  <si>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</si>
  <si>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</si>
  <si>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</si>
  <si>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</si>
  <si>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</si>
  <si>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</si>
  <si>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</si>
  <si>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</si>
  <si>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</si>
  <si>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</si>
  <si>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</si>
  <si>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</si>
  <si>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</si>
  <si>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</si>
  <si>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</si>
  <si>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</si>
  <si>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</si>
  <si>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</si>
  <si>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</si>
  <si>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</si>
  <si>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</si>
  <si>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</si>
  <si>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</si>
  <si>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</si>
  <si>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</si>
  <si>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</si>
  <si>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</si>
  <si>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</si>
  <si>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</si>
  <si>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</si>
  <si>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</si>
  <si>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</si>
  <si>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</si>
  <si>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</si>
  <si>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</si>
  <si>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</si>
  <si>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</si>
  <si>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</si>
  <si>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</si>
  <si>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</si>
  <si>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</si>
  <si>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</si>
  <si>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</si>
  <si>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</si>
  <si>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</si>
  <si>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</si>
  <si>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</si>
  <si>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</si>
  <si>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</si>
  <si>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</si>
  <si>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</si>
  <si>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</si>
  <si>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</si>
  <si>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</si>
  <si>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</si>
  <si>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</si>
  <si>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</si>
  <si>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</si>
  <si>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</si>
  <si>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</si>
  <si>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</si>
  <si>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</si>
  <si>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</si>
  <si>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</si>
  <si>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</si>
  <si>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</si>
  <si>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</si>
  <si>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</si>
  <si>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</si>
  <si>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</si>
  <si>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</si>
  <si>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</si>
  <si>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</si>
  <si>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</si>
  <si>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</si>
  <si>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</si>
  <si>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</si>
  <si>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</si>
  <si>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</si>
  <si>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</si>
  <si>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</si>
  <si>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</si>
  <si>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</si>
  <si>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</si>
  <si>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</si>
  <si>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</si>
  <si>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</si>
  <si>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</si>
  <si>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</si>
  <si>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</si>
  <si>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</si>
  <si>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</si>
  <si>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</si>
  <si>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</si>
  <si>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</si>
  <si>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</si>
  <si>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</si>
  <si>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</si>
  <si>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</si>
  <si>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</si>
  <si>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</si>
  <si>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</si>
  <si>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</si>
  <si>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</si>
  <si>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</si>
  <si>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</si>
  <si>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</si>
  <si>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</si>
  <si>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</si>
  <si>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</si>
  <si>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</si>
  <si>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</si>
  <si>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</si>
  <si>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</si>
  <si>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</si>
  <si>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</si>
  <si>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</si>
  <si>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</si>
  <si>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</si>
  <si>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</si>
  <si>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</si>
  <si>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</si>
  <si>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</si>
  <si>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</si>
  <si>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</si>
  <si>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</si>
  <si>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</si>
  <si>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</si>
  <si>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</si>
  <si>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</si>
  <si>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</si>
  <si>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</si>
  <si>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</si>
  <si>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</si>
  <si>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</si>
  <si>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</si>
  <si>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</si>
  <si>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</si>
  <si>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</si>
  <si>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</si>
  <si>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</si>
  <si>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</si>
  <si>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</si>
  <si>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</si>
  <si>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</si>
  <si>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</si>
  <si>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</si>
  <si>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</si>
  <si>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</si>
  <si>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</si>
  <si>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</si>
  <si>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</si>
  <si>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</si>
  <si>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</si>
  <si>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</si>
  <si>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</si>
  <si>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</si>
  <si>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</si>
  <si>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</si>
  <si>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</si>
  <si>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</si>
  <si>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</si>
  <si>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</si>
  <si>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</si>
  <si>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</si>
  <si>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</si>
  <si>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</si>
  <si>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</si>
  <si>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</si>
  <si>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</si>
  <si>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</si>
  <si>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</si>
  <si>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</si>
  <si>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</si>
  <si>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</si>
  <si>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</si>
  <si>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</si>
  <si>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</si>
  <si>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</si>
  <si>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</si>
  <si>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</si>
  <si>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</si>
  <si>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</si>
  <si>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</si>
  <si>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</si>
  <si>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</si>
  <si>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</si>
  <si>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</si>
  <si>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</si>
  <si>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</si>
  <si>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</si>
  <si>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</si>
  <si>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</si>
  <si>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</si>
  <si>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</si>
  <si>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</si>
  <si>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</si>
  <si>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</si>
  <si>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</si>
  <si>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</si>
  <si>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</si>
  <si>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</si>
  <si>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</si>
  <si>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</si>
  <si>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</si>
  <si>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</si>
  <si>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</si>
  <si>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</si>
  <si>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</si>
  <si>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</si>
  <si>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</si>
  <si>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</si>
  <si>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</si>
  <si>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</si>
  <si>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</si>
  <si>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</si>
  <si>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</si>
  <si>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</si>
  <si>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</si>
  <si>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</si>
  <si>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</si>
  <si>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</si>
  <si>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</si>
  <si>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</si>
  <si>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</si>
  <si>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</si>
  <si>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</si>
  <si>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</si>
  <si>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</si>
  <si>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</si>
  <si>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</si>
  <si>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</si>
  <si>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</si>
  <si>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</si>
  <si>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</si>
  <si>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</si>
  <si>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</si>
  <si>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</si>
  <si>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</si>
  <si>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</si>
  <si>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</si>
  <si>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</si>
  <si>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</si>
  <si>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</si>
  <si>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</si>
  <si>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</si>
  <si>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</si>
  <si>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</si>
  <si>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</si>
  <si>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</si>
  <si>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</si>
  <si>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</si>
  <si>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</si>
  <si>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</si>
  <si>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</si>
  <si>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</si>
  <si>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</si>
  <si>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</si>
  <si>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</si>
  <si>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</si>
  <si>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</si>
  <si>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</si>
  <si>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</si>
  <si>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</si>
  <si>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</si>
  <si>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</si>
  <si>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</si>
  <si>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</si>
  <si>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</si>
  <si>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</si>
  <si>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</si>
  <si>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</si>
  <si>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</si>
  <si>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</si>
  <si>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</si>
  <si>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</si>
  <si>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</si>
  <si>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</si>
  <si>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</si>
  <si>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</si>
  <si>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</si>
  <si>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</si>
  <si>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</si>
  <si>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</si>
  <si>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</si>
  <si>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</si>
  <si>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</si>
  <si>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</si>
  <si>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</si>
  <si>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</si>
  <si>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</si>
  <si>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</si>
  <si>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</si>
  <si>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</si>
  <si>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</si>
  <si>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</si>
  <si>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</si>
  <si>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</si>
  <si>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</si>
  <si>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</si>
  <si>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</si>
  <si>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</si>
  <si>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</si>
  <si>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</si>
  <si>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</si>
  <si>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</si>
  <si>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</si>
  <si>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</si>
  <si>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</si>
  <si>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</si>
  <si>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</si>
  <si>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</si>
  <si>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</si>
  <si>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</si>
  <si>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</si>
  <si>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</si>
  <si>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</si>
  <si>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</si>
  <si>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</si>
  <si>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</si>
  <si>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</si>
  <si>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</si>
  <si>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</si>
  <si>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</si>
  <si>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</si>
  <si>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</si>
  <si>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</si>
  <si>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</si>
  <si>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</si>
  <si>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</si>
  <si>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</si>
  <si>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</si>
  <si>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</si>
  <si>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</si>
  <si>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</si>
  <si>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</si>
  <si>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</si>
  <si>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</si>
  <si>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</si>
  <si>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</si>
  <si>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</si>
  <si>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</si>
  <si>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</si>
  <si>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</si>
  <si>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</si>
  <si>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</si>
  <si>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</si>
  <si>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</si>
  <si>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</si>
  <si>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</si>
  <si>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</si>
  <si>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</si>
  <si>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</si>
  <si>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</si>
  <si>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</si>
  <si>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</si>
  <si>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</si>
  <si>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</si>
  <si>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</si>
  <si>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</si>
  <si>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</si>
  <si>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</si>
  <si>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</si>
  <si>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</si>
  <si>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</si>
  <si>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</si>
  <si>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</si>
  <si>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</si>
  <si>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</si>
  <si>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</si>
  <si>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</si>
  <si>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</si>
  <si>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</si>
  <si>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</si>
  <si>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</si>
  <si>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</si>
  <si>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</si>
  <si>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</si>
  <si>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</si>
  <si>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</si>
  <si>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</si>
  <si>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</si>
  <si>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</si>
  <si>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</si>
  <si>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</si>
  <si>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</si>
  <si>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</si>
  <si>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</si>
  <si>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</si>
  <si>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</si>
  <si>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</si>
  <si>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</si>
  <si>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</si>
  <si>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</si>
  <si>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</si>
  <si>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</si>
  <si>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</si>
  <si>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</si>
  <si>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</si>
  <si>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</si>
  <si>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</si>
  <si>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</si>
  <si>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</si>
  <si>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</si>
  <si>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</si>
  <si>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</si>
  <si>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</si>
  <si>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</si>
  <si>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</si>
  <si>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</si>
  <si>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</si>
  <si>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</si>
  <si>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</si>
  <si>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</si>
  <si>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</si>
  <si>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</si>
  <si>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</si>
  <si>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</si>
  <si>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</si>
  <si>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</si>
  <si>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</si>
  <si>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</si>
  <si>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</si>
  <si>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</si>
  <si>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</si>
  <si>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</si>
  <si>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</si>
  <si>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</si>
  <si>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</si>
  <si>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</si>
  <si>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</si>
  <si>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</si>
  <si>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</si>
  <si>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</si>
  <si>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</si>
  <si>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</si>
  <si>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</si>
  <si>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</si>
  <si>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</si>
  <si>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</si>
  <si>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</si>
  <si>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</si>
  <si>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</si>
  <si>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</si>
  <si>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</si>
  <si>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</si>
  <si>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</si>
  <si>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</si>
  <si>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</si>
  <si>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</si>
  <si>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</si>
  <si>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</si>
  <si>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</si>
  <si>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</si>
  <si>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</si>
  <si>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</si>
  <si>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</si>
  <si>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</si>
  <si>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</si>
  <si>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</si>
  <si>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</si>
  <si>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</si>
  <si>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</si>
  <si>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</si>
  <si>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</si>
  <si>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</si>
  <si>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</si>
  <si>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</si>
  <si>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</si>
  <si>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</si>
  <si>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</si>
  <si>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</si>
  <si>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</si>
  <si>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</si>
  <si>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</si>
  <si>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</si>
  <si>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</si>
  <si>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</si>
  <si>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</si>
  <si>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</si>
  <si>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</si>
  <si>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</si>
  <si>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</si>
  <si>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</si>
  <si>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</si>
  <si>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</si>
  <si>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</si>
  <si>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</si>
  <si>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</si>
  <si>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</si>
  <si>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</si>
  <si>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</si>
  <si>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</si>
  <si>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</si>
  <si>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</si>
  <si>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</si>
  <si>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</si>
  <si>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</si>
  <si>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</si>
  <si>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</si>
  <si>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</si>
  <si>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</si>
  <si>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</si>
  <si>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</si>
  <si>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</si>
  <si>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</si>
  <si>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</si>
  <si>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</si>
  <si>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</si>
  <si>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</si>
  <si>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</si>
  <si>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</si>
  <si>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</si>
  <si>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</si>
  <si>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</si>
  <si>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</si>
  <si>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</si>
  <si>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</si>
  <si>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</si>
  <si>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</si>
  <si>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</si>
  <si>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</si>
  <si>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</si>
  <si>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</si>
  <si>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</si>
  <si>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</si>
  <si>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</si>
  <si>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</si>
  <si>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</si>
  <si>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</si>
  <si>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</si>
  <si>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</si>
  <si>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</si>
  <si>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</si>
  <si>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</si>
  <si>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</si>
  <si>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</si>
  <si>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</si>
  <si>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</si>
  <si>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</si>
  <si>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</si>
  <si>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</si>
  <si>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</si>
  <si>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</si>
  <si>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</si>
  <si>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</si>
  <si>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</si>
  <si>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</si>
  <si>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</si>
  <si>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</si>
  <si>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</si>
  <si>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</si>
  <si>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</si>
  <si>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</si>
  <si>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</si>
  <si>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</si>
  <si>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</si>
  <si>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</si>
  <si>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</si>
  <si>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</si>
  <si>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</si>
  <si>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</si>
  <si>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</si>
  <si>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</si>
  <si>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</si>
  <si>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</si>
  <si>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</si>
  <si>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</si>
  <si>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</si>
  <si>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</si>
  <si>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</si>
  <si>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</si>
  <si>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</si>
  <si>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</si>
  <si>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</si>
  <si>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</si>
  <si>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</si>
  <si>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</si>
  <si>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</si>
  <si>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</si>
  <si>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</si>
  <si>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</si>
  <si>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</si>
  <si>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</si>
  <si>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</si>
  <si>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</si>
  <si>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</si>
  <si>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</si>
  <si>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</si>
  <si>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</si>
  <si>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</si>
  <si>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</si>
  <si>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</si>
  <si>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</si>
  <si>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</si>
  <si>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</si>
  <si>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</si>
  <si>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</si>
  <si>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</si>
  <si>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</si>
  <si>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</si>
  <si>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</si>
  <si>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</si>
  <si>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</si>
  <si>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</si>
  <si>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</si>
  <si>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</si>
  <si>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</si>
  <si>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</si>
  <si>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</si>
  <si>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</si>
  <si>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</si>
  <si>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</si>
  <si>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</si>
  <si>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</si>
  <si>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</si>
  <si>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</si>
  <si>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</si>
  <si>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</si>
  <si>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</si>
  <si>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</si>
  <si>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</si>
  <si>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</si>
  <si>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</si>
  <si>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</si>
  <si>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</si>
  <si>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</si>
  <si>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</si>
  <si>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</si>
  <si>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</si>
  <si>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</si>
  <si>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</si>
  <si>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</si>
  <si>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</si>
  <si>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</si>
  <si>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</si>
  <si>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</si>
  <si>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</si>
  <si>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</si>
  <si>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</si>
  <si>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</si>
  <si>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</si>
  <si>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</si>
  <si>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</si>
  <si>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</si>
  <si>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</si>
  <si>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</si>
  <si>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</si>
  <si>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</si>
  <si>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</si>
  <si>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</si>
  <si>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</si>
  <si>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</si>
  <si>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</si>
  <si>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</si>
  <si>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</si>
  <si>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</si>
  <si>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</si>
  <si>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</si>
  <si>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</si>
  <si>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</si>
  <si>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</si>
  <si>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</si>
  <si>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</si>
  <si>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</si>
  <si>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</si>
  <si>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</si>
  <si>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</si>
  <si>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</si>
  <si>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</si>
  <si>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</si>
  <si>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</si>
  <si>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</si>
  <si>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</si>
  <si>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</si>
  <si>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</si>
  <si>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</si>
  <si>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</si>
  <si>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</si>
  <si>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</si>
  <si>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</si>
  <si>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</si>
  <si>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</si>
  <si>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</si>
  <si>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</si>
  <si>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</si>
  <si>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</si>
  <si>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</si>
  <si>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</si>
  <si>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</si>
  <si>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</si>
  <si>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</si>
  <si>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</si>
  <si>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</si>
  <si>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</si>
  <si>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</si>
  <si>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</si>
  <si>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</si>
  <si>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</si>
  <si>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</si>
  <si>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</si>
  <si>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</si>
  <si>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</si>
  <si>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</si>
  <si>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</si>
  <si>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</si>
  <si>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</si>
  <si>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</si>
  <si>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</si>
  <si>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</si>
  <si>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</si>
  <si>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</si>
  <si>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</si>
  <si>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</si>
  <si>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</si>
  <si>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</si>
  <si>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</si>
  <si>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</si>
  <si>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</si>
  <si>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</si>
  <si>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</si>
  <si>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</si>
  <si>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</si>
  <si>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</si>
  <si>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</si>
  <si>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</si>
  <si>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</si>
  <si>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</si>
  <si>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</si>
  <si>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</si>
  <si>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</si>
  <si>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</si>
  <si>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</si>
  <si>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</si>
  <si>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</si>
  <si>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</si>
  <si>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</si>
  <si>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</si>
  <si>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</si>
  <si>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</si>
  <si>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</si>
  <si>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</si>
  <si>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</si>
  <si>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</si>
  <si>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</si>
  <si>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</si>
  <si>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</si>
  <si>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</si>
  <si>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</si>
  <si>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</si>
  <si>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</si>
  <si>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</si>
  <si>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</si>
  <si>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</si>
  <si>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</si>
  <si>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</si>
  <si>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</si>
  <si>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</si>
  <si>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</si>
  <si>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</si>
  <si>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</si>
  <si>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</si>
  <si>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</si>
  <si>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</si>
  <si>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</si>
  <si>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</si>
  <si>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</si>
  <si>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</si>
  <si>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</si>
  <si>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</si>
  <si>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</si>
  <si>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</si>
  <si>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</si>
  <si>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</si>
  <si>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</si>
  <si>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</si>
  <si>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</si>
  <si>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</si>
  <si>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</si>
  <si>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</si>
  <si>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</si>
  <si>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</si>
  <si>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</si>
  <si>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</si>
  <si>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</si>
  <si>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</si>
  <si>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</si>
  <si>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</si>
  <si>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</si>
  <si>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</si>
  <si>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</si>
  <si>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</si>
  <si>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</si>
  <si>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</si>
  <si>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</si>
  <si>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</si>
  <si>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</si>
  <si>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</si>
  <si>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</si>
  <si>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</si>
  <si>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</si>
  <si>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</si>
  <si>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</si>
  <si>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</si>
  <si>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</si>
  <si>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</si>
  <si>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</si>
  <si>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</si>
  <si>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</si>
  <si>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</si>
  <si>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</si>
  <si>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</si>
  <si>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</si>
  <si>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</si>
  <si>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</si>
  <si>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</si>
  <si>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</si>
  <si>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</si>
  <si>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</si>
  <si>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</si>
  <si>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</si>
  <si>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</si>
  <si>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</si>
  <si>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</si>
  <si>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</si>
  <si>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</si>
  <si>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</si>
  <si>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</si>
  <si>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</si>
  <si>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</si>
  <si>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</si>
  <si>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</si>
  <si>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</si>
  <si>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</si>
  <si>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</si>
  <si>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</si>
  <si>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</si>
  <si>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</si>
  <si>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</si>
  <si>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</si>
  <si>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</si>
  <si>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</si>
  <si>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</si>
  <si>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</si>
  <si>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</si>
  <si>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</si>
  <si>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</si>
  <si>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</si>
  <si>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</si>
  <si>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</si>
  <si>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</si>
  <si>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</si>
  <si>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</si>
  <si>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</si>
  <si>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</si>
  <si>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</si>
  <si>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</si>
  <si>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</si>
  <si>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</si>
  <si>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</si>
  <si>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</si>
  <si>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</si>
  <si>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</si>
  <si>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</si>
  <si>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</si>
  <si>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</si>
  <si>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</si>
  <si>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</si>
  <si>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</si>
  <si>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</si>
  <si>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</si>
  <si>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</si>
  <si>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</si>
  <si>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</si>
  <si>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</si>
  <si>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</si>
  <si>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</si>
  <si>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</si>
  <si>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</si>
  <si>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</si>
  <si>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</si>
  <si>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</si>
  <si>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PCM-20251101-00001832</t>
  </si>
  <si>
    <t>EM team at site // 2G only up due to load issue // sceco cut in the area and sceco team working to solve the issue</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</si>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</sst>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8" totalsRowShown="0" headerRowDxfId="174" dataDxfId="173" headerRowBorderDxfId="171" tableBorderDxfId="172" totalsRowBorderDxfId="170">
  <autoFilter ref="A1:L1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G15" sqref="G1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300.107499652775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45963.055925578701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45963.055925578701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45963.055925578701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45963.055925578701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45963.055925578701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45963.055925578701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45963.055925578701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45963.055925578701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45963.055925578701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45963.055925578701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45963.055925578701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45963.055925578701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45963.055925578701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45963.055925578701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45963.055925578701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45963.055925578701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45963.055925578701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45963.055925578701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45963.055925578701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45963.055925578701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45963.055925578701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45963.055925578701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45963.055925578701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45963.055925578701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45963.055925578701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45963.055925578701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45963.055925578701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45963.055925578701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45963.055925578701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45963.055925578701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45963.055925578701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45963.055925578701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45963.055925578701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45963.055925578701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45963.055925578701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45963.055925578701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45963.055925578701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45963.055925578701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45963.055925578701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45963.055925578701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45963.055925578701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45963.055925578701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45963.055925578701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45963.055925578701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45963.055925578701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45963.055925578701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45963.055925578701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45963.055925578701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45963.055925578701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45963.055925578701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45963.055925578701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45963.055925578701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45963.055925578701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45963.055925578701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45963.055925578701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45963.055925578701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45963.055925578701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45963.055925578701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45963.055925578701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45963.055925578701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45963.055925578701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45963.055925578701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45963.055925578701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45963.055925578701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45963.055925578701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45963.055925578701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45963.055925578701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45963.055925578701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45963.055925578701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45963.055925578701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45963.055925578701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45963.055925578701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45963.055925578701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45963.055925578701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45963.055925578701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45963.055925578701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45963.055925578701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45963.055925578701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45963.055925578701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45963.055925578701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45963.055925578701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45963.055925578701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45963.055925578701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45963.055925578701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45963.055925578701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45963.055925578701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45963.055925578701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45963.055925578701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45963.055925578701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45963.055925578701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45963.055925578701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45963.055925578701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45963.055925578701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45963.055925578701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45963.055925578701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45963.055925578701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45963.055925578701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45963.055925578701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45963.055925578701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45963.055925578701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45963.055925578701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45963.055925578701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45963.055925578701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45963.055925578701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45963.055925578701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45963.055925578701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45963.055925578701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45963.055925578701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45963.055925578701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45963.055925578701</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45963.055925578701</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45963.055925578701</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45963.055925578701</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45963.055925578701</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45963.055925578701</v>
      </c>
      <c r="H117" s="135"/>
      <c r="I117" s="133" t="str">
        <f>IFERROR(VLOOKUP(D117,DB!A:F,6,0),"")</f>
        <v/>
      </c>
      <c r="J117" s="133" t="str">
        <f>IFERROR(VLOOKUP(D117,DB!A:G,7,0),"")</f>
        <v/>
      </c>
      <c r="K117" s="137"/>
      <c r="L117" s="138" t="str">
        <f>IFERROR(VLOOKUP(D117,DB!A:I,9,0),"")</f>
        <v/>
      </c>
    </row>
    <row r="118" spans="1:12" ht="15" customHeight="1">
      <c r="A118" s="144"/>
      <c r="B118" s="145" t="str">
        <f>IFERROR(VLOOKUP(D118,DB!A:K,11,0),"")</f>
        <v/>
      </c>
      <c r="C118" s="145"/>
      <c r="D118" s="145"/>
      <c r="E118" s="146"/>
      <c r="F118" s="147"/>
      <c r="G118" s="148">
        <f ca="1">IFERROR(NOW()-F118,"")</f>
        <v>45963.055925578701</v>
      </c>
      <c r="H118" s="147"/>
      <c r="I118" s="145" t="str">
        <f>IFERROR(VLOOKUP(D118,DB!A:F,6,0),"")</f>
        <v/>
      </c>
      <c r="J118" s="145" t="str">
        <f>IFERROR(VLOOKUP(D118,DB!A:G,7,0),"")</f>
        <v/>
      </c>
      <c r="K118" s="149"/>
      <c r="L118" s="150" t="str">
        <f>IFERROR(VLOOKUP(D118,DB!A:I,9,0),"")</f>
        <v/>
      </c>
    </row>
  </sheetData>
  <customSheetViews>
    <customSheetView guid="{F6042A99-DD27-4453-835D-0834D95730CC}" filter="1" showAutoFilter="1">
      <pageMargins left="0" right="0" top="0" bottom="0" header="0" footer="0"/>
      <autoFilter ref="B1:M1" xr:uid="{45308EE7-C126-4616-94FC-B9E00ACA4F12}"/>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138.05608761573967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4.3138422453703242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0.28203668981586816</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45963.055925578701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45963.055925578701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45963.055925578701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45963.055925578701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45963.055925578701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45963.055925578701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45963.055925578701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45963.055925578701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45963.055925578701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45963.055925578701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45963.055925578701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45963.055925578701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45963.055925578701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45963.055925578701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45963.055925578701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45963.055925578701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45963.055925578701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45963.055925578701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45963.055925578701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45963.055925578701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45963.055925578701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45963.055925578701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45963.055925578701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45963.055925578701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45963.055925578701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45963.055925578701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45963.055925578701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45963.055925578701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45963.055925578701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45963.055925578701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45963.055925578701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45963.055925578701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45963.055925578701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45963.055925578701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45963.055925578701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45963.055925578701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45963.055925578701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45963.055925578701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45963.055925578701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45963.055925578701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45963.055925578701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45963.055925578701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45963.055925578701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45963.055925578701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45963.055925578701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45963.055925578701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45963.055925578701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45963.055925578701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45963.055925578701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45963.055925578701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45963.055925578701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45963.055925578701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45963.055925578701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45963.055925578701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45963.055925578701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45963.055925578701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45963.055925578701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45963.055925578701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45963.055925578701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45963.055925578701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45963.055925578701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45963.055925578701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45963.055925578701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45963.055925578701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45963.055925578701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45963.055925578701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45963.055925578701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45963.055925578701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45963.055925578701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45963.055925578701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45963.055925578701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45963.055925578701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45963.055925578701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45963.055925578701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45963.055925578701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45963.055925578701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45963.055925578701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45963.055925578701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45963.055925578701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45963.055925578701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45963.055925578701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45963.055925578701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45963.055925578701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45963.055925578701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45963.055925578701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45963.055925578701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45963.055925578701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45963.055925578701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45963.055925578701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45963.055925578701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45963.055925578701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45963.055925578701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45963.055925578701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45963.055925578701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45963.055925578701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45963.055925578701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45963.055925578701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45963.055925578701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45963.055925578701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45963.055925578701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45963.055925578701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45963.055925578701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45963.055925578701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45963.055925578701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45963.055925578701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45963.055925578701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45963.055925578701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45963.055925578701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45963.055925578701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45963.055925578701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45963.055925578701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45963.055925578701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45963.055925578701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45963.055925578701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45963.055925578701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45963.055925578701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45963.055925578701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45963.055925578701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45963.055925578701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45963.055925578701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45963.055925578701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45963.055925578701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45963.055925578701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45963.055925578701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45963.055925578701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45963.055925578701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45963.055925578701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45963.055925578701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45963.055925578701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45963.055925578701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45963.055925578701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45963.055925578701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45963.055925578701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45963.055925578701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45963.055925578701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45963.055925578701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45963.055925578701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45963.055925578701</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45963.055925578701</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45963.055925578701</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45963.055925578701</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45963.055925578701</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45963.055925578701</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45963.055925578701</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30.75">
      <c r="A2" s="87" t="s">
        <v>39109</v>
      </c>
      <c r="B2" s="62" t="str">
        <f>IFERROR(VLOOKUP(D2,DB!A:K,11,0),"")</f>
        <v>R3</v>
      </c>
      <c r="C2" s="62">
        <v>1</v>
      </c>
      <c r="D2" s="62" t="s">
        <v>18829</v>
      </c>
      <c r="E2" s="62" t="s">
        <v>39021</v>
      </c>
      <c r="F2" s="173">
        <v>45962.933206018519</v>
      </c>
      <c r="G2" s="172">
        <f ca="1">IFERROR(NOW()-F2,"-")</f>
        <v>0.12271956018230412</v>
      </c>
      <c r="H2" s="173">
        <v>45962.928263888891</v>
      </c>
      <c r="I2" s="87" t="str">
        <f>IFERROR(VLOOKUP(D2,DB!A:F,6,0),"")</f>
        <v>SCECO</v>
      </c>
      <c r="J2" s="62" t="str">
        <f>IFERROR(VLOOKUP(D2,DB!A:G,7,0),"")</f>
        <v>Dead</v>
      </c>
      <c r="K2" s="171" t="s">
        <v>39110</v>
      </c>
      <c r="L2" s="170" t="str">
        <f>IFERROR(VLOOKUP(D2,DB!A:I,9,0),"")</f>
        <v>Latis</v>
      </c>
    </row>
    <row r="3" spans="1:13" ht="15" customHeight="1">
      <c r="A3" s="19"/>
      <c r="B3" s="62" t="str">
        <f>IFERROR(VLOOKUP(D3,DB!A:K,11,0),"")</f>
        <v/>
      </c>
      <c r="C3" s="18"/>
      <c r="D3" s="18"/>
      <c r="E3" s="18"/>
      <c r="F3" s="20"/>
      <c r="G3" s="21">
        <f ca="1">IFERROR(NOW()-F3,"-")</f>
        <v>45963.055925578701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ref="G4:G46" ca="1" si="0">IFERROR(NOW()-F4,"-")</f>
        <v>45963.055925578701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45963.055925578701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45963.055925578701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45963.055925578701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45963.055925578701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45963.055925578701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45963.055925578701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45963.055925578701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45963.055925578701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45963.055925578701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45963.055925578701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45963.055925578701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45963.055925578701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45963.055925578701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45963.055925578701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45963.055925578701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45963.055925578701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45963.055925578701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45963.055925578701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45963.055925578701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45963.055925578701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45963.055925578701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45963.055925578701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45963.055925578701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45963.055925578701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45963.055925578701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45963.055925578701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45963.055925578701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45963.055925578701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45963.055925578701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45963.055925578701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45963.055925578701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45963.055925578701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45963.055925578701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45963.055925578701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45963.055925578701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45963.055925578701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45963.055925578701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45963.055925578701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45963.055925578701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45963.055925578701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45963.055925578701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45963.055925578701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45963.055925578701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45963.055925578701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45963.055925578701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45963.055925578701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45963.055925578701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45963.055925578701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45963.055925578701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45963.055925578701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45963.055925578701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45963.055925578701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45963.055925578701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45963.055925578701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45963.055925578701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45963.055925578701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45963.055925578701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45963.055925578701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45963.055925578701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45963.055925578701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45963.055925578701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45963.055925578701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45963.055925578701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45963.055925578701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45963.055925578701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45963.055925578701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45963.055925578701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45963.055925578701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45963.055925578701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45963.055925578701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45963.055925578701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45963.055925578701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45963.055925578701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45963.055925578701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45963.055925578701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45963.055925578701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45963.055925578701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45963.055925578701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45963.055925578701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45963.055925578701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45963.055925578701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45963.055925578701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45963.055925578701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45963.055925578701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45963.055925578701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45963.055925578701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45963.055925578701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45963.055925578701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45963.055925578701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45963.055925578701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45963.055925578701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45963.055925578701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45963.055925578701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45963.055925578701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45963.055925578701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45963.055925578701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45963.055925578701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45963.055925578701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45963.055925578701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45963.055925578701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45963.055925578701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45963.055925578701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45963.055925578701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45963.055925578701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45963.055925578701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45963.055925578701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45963.055925578701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45963.055925578701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45963.055925578701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45963.055925578701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45963.055925578701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45963.055925578701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45963.055925578701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45963.055925578701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45963.055925578701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45963.055925578701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45963.055925578701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45963.055925578701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45963.055925578701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45963.055925578701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45963.055925578701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45963.055925578701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45963.055925578701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45963.055925578701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45963.055925578701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45963.055925578701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45963.055925578701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45963.055925578701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45963.055925578701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45963.055925578701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45963.055925578701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45963.055925578701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45963.055925578701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45963.055925578701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45963.055925578701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45963.055925578701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45963.055925578701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45963.055925578701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45963.055925578701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45963.055925578701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45963.055925578701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45963.055925578701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45963.055925578701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45963.055925578701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45963.055925578701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45963.055925578701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45963.055925578701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45963.055925578701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45963.055925578701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45963.055925578701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45963.055925578701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45963.055925578701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45963.055925578701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45963.055925578701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45963.055925578701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45963.055925578701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45963.055925578701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45963.055925578701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45963.055925578701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45963.055925578701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45963.055925578701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45963.055925578701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45963.055925578701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45963.055925578701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45963.055925578701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45963.055925578701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45963.055925578701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45963.055925578701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45963.055925578701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45963.055925578701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45963.055925578701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45963.055925578701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45963.055925578701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45963.055925578701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45963.055925578701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45963.055925578701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45963.055925578701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45963.055925578701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45963.055925578701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45963.055925578701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45963.055925578701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45963.055925578701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45963.055925578701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45963.055925578701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45963.055925578701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45963.055925578701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45963.055925578701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45963.055925578701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45963.055925578701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45963.055925578701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45963.055925578701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45963.055925578701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45963.055925578701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45963.055925578701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45963.055925578701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45963.055925578701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45963.055925578701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45963.055925578701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45963.055925578701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45963.055925578701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45963.055925578701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45963.055925578701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45963.055925578701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45963.055925578701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45963.055925578701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45963.055925578701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45963.055925578701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45963.055925578701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45963.055925578701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45963.055925578701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45963.055925578701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45963.055925578701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45963.055925578701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45963.055925578701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45963.055925578701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45963.055925578701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45963.055925578701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45963.055925578701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45963.055925578701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45963.055925578701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45963.055925578701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45963.055925578701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45963.055925578701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45963.055925578701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45963.055925578701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45963.055925578701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45963.055925578701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45963.055925578701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45963.055925578701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45963.055925578701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45963.055925578701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45963.055925578701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45963.055925578701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45963.055925578701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45963.055925578701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45963.055925578701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45963.055925578701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45963.055925578701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45963.055925578701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45963.055925578701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45963.055925578701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45963.055925578701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45963.055925578701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45963.055925578701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45963.055925578701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45963.055925578701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45963.055925578701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45963.055925578701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45963.055925578701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45963.055925578701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45963.055925578701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45963.055925578701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45963.055925578701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45963.055925578701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45963.055925578701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45963.055925578701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45963.055925578701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45963.055925578701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45963.055925578701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45963.055925578701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45963.055925578701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45963.055925578701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45963.055925578701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45963.055925578701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45963.055925578701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45963.055925578701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45963.055925578701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45963.055925578701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45963.055925578701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45963.055925578701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45963.055925578701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45963.055925578701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45963.055925578701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45963.055925578701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45963.055925578701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45963.055925578701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45963.055925578701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45963.055925578701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45963.055925578701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45963.055925578701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45963.055925578701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45963.055925578701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45963.055925578701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45963.055925578701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45963.055925578701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45963.055925578701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45963.055925578701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45963.055925578701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45963.055925578701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45963.055925578701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45963.055925578701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45963.055925578701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45963.055925578701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45963.055925578701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45963.055925578701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45963.055925578701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45963.055925578701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45963.055925578701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45963.055925578701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45963.055925578701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45963.055925578701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45963.055925578701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45963.055925578701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45963.055925578701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45963.055925578701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45963.055925578701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45963.055925578701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45963.055925578701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45963.055925578701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45963.055925578701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45963.055925578701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45963.055925578701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45963.055925578701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45963.055925578701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45963.055925578701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45963.055925578701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45963.055925578701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45963.055925578701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45963.055925578701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45963.055925578701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45963.055925578701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45963.055925578701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45963.055925578701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45963.055925578701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45963.055925578701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45963.055925578701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45963.055925578701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45963.055925578701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45963.055925578701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45963.055925578701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45963.055925578701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45963.055925578701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45963.055925578701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45963.055925578701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45963.055925578701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45963.055925578701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45963.055925578701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45963.055925578701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45963.055925578701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45963.055925578701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45963.055925578701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45963.055925578701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45963.055925578701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45963.055925578701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45963.055925578701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45963.055925578701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45963.055925578701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45963.055925578701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45963.055925578701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45963.055925578701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45963.055925578701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45963.055925578701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45963.055925578701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45963.055925578701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45963.055925578701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45963.055925578701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45963.055925578701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45963.055925578701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45963.055925578701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45963.055925578701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45963.055925578701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45963.055925578701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45963.055925578701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45963.055925578701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45963.055925578701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45963.055925578701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45963.055925578701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45963.055925578701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45963.055925578701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45963.055925578701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45963.055925578701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45963.055925578701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45963.055925578701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45963.055925578701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45963.055925578701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45963.055925578701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45963.055925578701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45963.055925578701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45963.055925578701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45963.055925578701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45963.055925578701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45963.055925578701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45963.055925578701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45963.055925578701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45963.055925578701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45963.055925578701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45963.055925578701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45963.055925578701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45963.055925578701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45963.055925578701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45963.055925578701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45963.055925578701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45963.055925578701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45963.055925578701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45963.055925578701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45963.055925578701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45963.055925578701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45963.055925578701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45963.055925578701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45963.055925578701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45963.055925578701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45963.055925578701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45963.055925578701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45963.055925578701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45963.055925578701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45963.055925578701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45963.055925578701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45963.055925578701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45963.055925578701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45963.055925578701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45963.055925578701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45963.055925578701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45963.055925578701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45963.055925578701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45963.055925578701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45963.055925578701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45963.055925578701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45963.055925578701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45963.055925578701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45963.055925578701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45963.055925578701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45963.055925578701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45963.055925578701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45963.055925578701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45963.055925578701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45963.055925578701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45963.055925578701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45963.055925578701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45963.055925578701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45963.055925578701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45963.055925578701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45963.055925578701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45963.055925578701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45963.055925578701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45963.055925578701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45963.055925578701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45963.055925578701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45963.055925578701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45963.055925578701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45963.055925578701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45963.055925578701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45963.055925578701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45963.055925578701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45963.055925578701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45963.055925578701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45963.055925578701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45963.055925578701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45963.055925578701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45963.055925578701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45963.055925578701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45963.055925578701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45963.055925578701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45963.055925578701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45963.055925578701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45963.055925578701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45963.055925578701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45963.055925578701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45963.055925578701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45963.055925578701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45963.055925578701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45963.055925578701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45963.055925578701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45963.055925578701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45963.055925578701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45963.055925578701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45963.055925578701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45963.055925578701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45963.055925578701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45963.055925578701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45963.055925578701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45963.055925578701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45963.055925578701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45963.055925578701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45963.055925578701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45963.055925578701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45963.055925578701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45963.055925578701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45963.055925578701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45963.055925578701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45963.055925578701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45963.055925578701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45963.055925578701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45963.055925578701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45963.055925578701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45963.055925578701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45963.055925578701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45963.055925578701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45963.055925578701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45963.055925578701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45963.055925578701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45963.055925578701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45963.055925578701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45963.055925578701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45963.055925578701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45963.055925578701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45963.055925578701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45963.055925578701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45963.055925578701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45963.055925578701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45963.055925578701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45963.055925578701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45963.055925578701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45963.055925578701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45963.055925578701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45963.055925578701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45963.055925578701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45963.055925578701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45963.055925578701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45963.055925578701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45963.055925578701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45963.055925578701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45963.055925578701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45963.055925578701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45963.055925578701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45963.055925578701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45963.055925578701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45963.055925578701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45963.055925578701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45963.055925578701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45963.055925578701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45963.055925578701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45963.055925578701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45963.055925578701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45963.055925578701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45963.055925578701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45963.055925578701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45963.055925578701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45963.055925578701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45963.055925578701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45963.055925578701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45963.055925578701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45963.055925578701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45963.055925578701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45963.055925578701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45963.055925578701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45963.055925578701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45963.055925578701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45963.055925578701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45963.055925578701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45963.055925578701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45963.055925578701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45963.055925578701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45963.055925578701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45963.055925578701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45963.055925578701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45963.055925578701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45963.055925578701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45963.055925578701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45963.055925578701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45963.055925578701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45963.055925578701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45963.055925578701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45963.055925578701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45963.055925578701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45963.055925578701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45963.055925578701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45963.055925578701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45963.055925578701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45963.055925578701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45963.055925578701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45963.055925578701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45963.055925578701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45963.055925578701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45963.055925578701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45963.055925578701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45963.055925578701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45963.055925578701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45963.055925578701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45963.055925578701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45963.055925578701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45963.055925578701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45963.055925578701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45963.055925578701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45963.055925578701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45963.055925578701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45963.055925578701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45963.055925578701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45963.055925578701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45963.055925578701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45963.055925578701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45963.055925578701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45963.055925578701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45963.055925578701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45963.055925578701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45963.055925578701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45963.055925578701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45963.055925578701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45963.055925578701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45963.055925578701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45963.055925578701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45963.055925578701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45963.055925578701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45963.055925578701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45963.055925578701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45963.055925578701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45963.055925578701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45963.055925578701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45963.055925578701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45963.055925578701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45963.055925578701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45963.055925578701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45963.055925578701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45963.055925578701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45963.055925578701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45963.055925578701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45963.055925578701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45963.055925578701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45963.055925578701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45963.055925578701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45963.055925578701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45963.055925578701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45963.055925578701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45963.055925578701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45963.055925578701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45963.055925578701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45963.055925578701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45963.055925578701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45963.055925578701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45963.055925578701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45963.055925578701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45963.055925578701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45963.055925578701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45963.055925578701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45963.055925578701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45963.055925578701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45963.055925578701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45963.055925578701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45963.055925578701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45963.055925578701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45963.055925578701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45963.055925578701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45963.055925578701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45963.055925578701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45963.055925578701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45963.055925578701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45963.055925578701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45963.055925578701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45963.055925578701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45963.055925578701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45963.055925578701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45963.055925578701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45963.055925578701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45963.055925578701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45963.055925578701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45963.055925578701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45963.055925578701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45963.055925578701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45963.055925578701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45963.055925578701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45963.055925578701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45963.055925578701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45963.055925578701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45963.055925578701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45963.055925578701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45963.055925578701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45963.055925578701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45963.055925578701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45963.055925578701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45963.055925578701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45963.055925578701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45963.055925578701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45963.055925578701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45963.055925578701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45963.055925578701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45963.055925578701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45963.055925578701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45963.055925578701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45963.055925578701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45963.055925578701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45963.055925578701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45963.055925578701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45963.055925578701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45963.055925578701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45963.055925578701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45963.055925578701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45963.055925578701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45963.055925578701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45963.055925578701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45963.055925578701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45963.055925578701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45963.055925578701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45963.055925578701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45963.055925578701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45963.055925578701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45963.055925578701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45963.055925578701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45963.055925578701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45963.055925578701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45963.055925578701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45963.055925578701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45963.055925578701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45963.055925578701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45963.055925578701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45963.055925578701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45963.055925578701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45963.055925578701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45963.055925578701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45963.055925578701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45963.055925578701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45963.055925578701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45963.055925578701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45963.055925578701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45963.055925578701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45963.055925578701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45963.055925578701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45963.055925578701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45963.055925578701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45963.055925578701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45963.055925578701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45963.055925578701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45963.055925578701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45963.055925578701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45963.055925578701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45963.055925578701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45963.055925578701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45963.055925578701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45963.055925578701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45963.055925578701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45963.055925578701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45963.055925578701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45963.055925578701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45963.055925578701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45963.055925578701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45963.055925578701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45963.055925578701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45963.055925578701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45963.055925578701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45963.055925578701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45963.055925578701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45963.055925578701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45963.055925578701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45963.055925578701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45963.055925578701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45963.055925578701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45963.055925578701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45963.055925578701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45963.055925578701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45963.055925578701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45963.055925578701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45963.055925578701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45963.055925578701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45963.055925578701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45963.055925578701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45963.055925578701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45963.055925578701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45963.055925578701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45963.055925578701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45963.055925578701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45963.055925578701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45963.055925578701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45963.055925578701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45963.055925578701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45963.055925578701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45963.055925578701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45963.055925578701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45963.055925578701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45963.055925578701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45963.055925578701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45963.055925578701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45963.055925578701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45963.055925578701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45963.055925578701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45963.055925578701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45963.055925578701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45963.055925578701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45963.055925578701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45963.055925578701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45963.055925578701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45963.055925578701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45963.055925578701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45963.055925578701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45963.055925578701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45963.055925578701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45963.055925578701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45963.055925578701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45963.055925578701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45963.055925578701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45963.055925578701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45963.055925578701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45963.055925578701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45963.055925578701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45963.055925578701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45963.055925578701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45963.055925578701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45963.055925578701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45963.055925578701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45963.055925578701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45963.055925578701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45963.055925578701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45963.055925578701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45963.055925578701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45963.055925578701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45963.055925578701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45963.055925578701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45963.055925578701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45963.055925578701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45963.055925578701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45963.055925578701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45963.055925578701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45963.055925578701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45963.055925578701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45963.055925578701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45963.055925578701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45963.055925578701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45963.055925578701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45963.055925578701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45963.055925578701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45963.055925578701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45963.055925578701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45963.055925578701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45963.055925578701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45963.055925578701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45963.055925578701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45963.055925578701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45963.055925578701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45963.055925578701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45963.055925578701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45963.055925578701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45963.055925578701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45963.055925578701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45963.055925578701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45963.055925578701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45963.055925578701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45963.055925578701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45963.055925578701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45963.055925578701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45963.055925578701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45963.055925578701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45963.055925578701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45963.055925578701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45963.055925578701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45963.055925578701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45963.055925578701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45963.055925578701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45963.055925578701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45963.055925578701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45963.055925578701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45963.055925578701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45963.055925578701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45963.055925578701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45963.055925578701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45963.055925578701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45963.055925578701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45963.055925578701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45963.055925578701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45963.055925578701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45963.055925578701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45963.055925578701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45963.055925578701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45963.055925578701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45963.055925578701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45963.055925578701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45963.055925578701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45963.055925578701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45963.055925578701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45963.055925578701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45963.055925578701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45963.055925578701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45963.055925578701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45963.055925578701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45963.055925578701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45963.055925578701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45963.055925578701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45963.055925578701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45963.055925578701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45963.055925578701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45963.055925578701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45963.055925578701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45963.055925578701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45963.055925578701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45963.055925578701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45963.055925578701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45963.055925578701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45963.055925578701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45963.055925578701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45963.055925578701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45963.055925578701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45963.055925578701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45963.055925578701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45963.055925578701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45963.055925578701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45963.055925578701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45963.055925578701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45963.055925578701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45963.055925578701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45963.055925578701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45963.055925578701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45963.055925578701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45963.055925578701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45963.055925578701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45963.055925578701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45963.055925578701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45963.055925578701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45963.055925578701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45963.055925578701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45963.055925578701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45963.055925578701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45963.055925578701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45963.055925578701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45963.055925578701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45963.055925578701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45963.055925578701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45963.055925578701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45963.055925578701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45963.055925578701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45963.055925578701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45963.055925578701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45963.055925578701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45963.055925578701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45963.055925578701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45963.055925578701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45963.055925578701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45963.055925578701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45963.055925578701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45963.055925578701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45963.055925578701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45963.055925578701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45963.055925578701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45963.055925578701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45963.055925578701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45963.055925578701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45963.055925578701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45963.055925578701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45963.055925578701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45963.055925578701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45963.055925578701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45963.055925578701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45963.055925578701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45963.055925578701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45963.055925578701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45963.055925578701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45963.055925578701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45963.055925578701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45963.055925578701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45963.055925578701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45963.055925578701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45963.055925578701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45963.055925578701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45963.055925578701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45963.055925578701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45963.055925578701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45963.055925578701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45963.055925578701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45963.055925578701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45963.055925578701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45963.055925578701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45963.055925578701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45963.055925578701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45963.055925578701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45963.055925578701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45963.055925578701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45963.055925578701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45963.055925578701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45963.055925578701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45963.055925578701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45963.055925578701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45963.055925578701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45963.055925578701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45963.055925578701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45963.055925578701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45963.055925578701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45963.055925578701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45963.055925578701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45963.055925578701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45963.055925578701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45963.055925578701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45963.055925578701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45963.055925578701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45963.055925578701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45963.055925578701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45963.055925578701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45963.055925578701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45963.055925578701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45963.055925578701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45963.055925578701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45963.055925578701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45963.055925578701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45963.055925578701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45963.055925578701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45963.055925578701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45963.055925578701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45963.055925578701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45963.055925578701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45963.055925578701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45963.055925578701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45963.055925578701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45963.055925578701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45963.055925578701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45963.055925578701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45963.055925578701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45963.055925578701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45963.055925578701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45963.055925578701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45963.055925578701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45963.055925578701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45963.055925578701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45963.055925578701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45963.055925578701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45963.055925578701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45963.055925578701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45963.055925578701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45963.055925578701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45963.055925578701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45963.055925578701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45963.055925578701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45963.055925578701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45963.055925578701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45963.055925578701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45963.055925578701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45963.055925578701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45963.055925578701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45963.055925578701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45963.055925578701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45963.055925578701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45963.055925578701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45963.055925578701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45963.055925578701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45963.055925578701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45963.055925578701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45963.055925578701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45963.055925578701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45963.055925578701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45963.055925578701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45963.055925578701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45963.055925578701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45963.055925578701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45963.055925578701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45963.055925578701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45963.055925578701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45963.055925578701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45963.055925578701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45963.055925578701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45963.055925578701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45963.055925578701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45963.055925578701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45963.055925578701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45963.055925578701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45963.055925578701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45963.055925578701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45963.055925578701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45963.055925578701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45963.055925578701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45963.055925578701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45963.055925578701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45963.055925578701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45963.055925578701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45963.055925578701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45963.055925578701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45963.055925578701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45963.055925578701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45963.055925578701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45963.055925578701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45963.055925578701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45963.055925578701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45963.055925578701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45963.055925578701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45963.055925578701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45963.055925578701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45963.055925578701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45963.055925578701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45963.055925578701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45963.055925578701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45963.055925578701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45963.055925578701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45963.055925578701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45963.055925578701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45963.055925578701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45963.055925578701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45963.055925578701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45963.055925578701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45963.055925578701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45963.055925578701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45963.055925578701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45963.055925578701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45963.055925578701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45963.055925578701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45963.055925578701</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45963.055925578701</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45963.055925578701</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45963.055925578701</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45963.055925578701</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259.57520798610494</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2.0871755787011352</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7.2719560179393739E-2</v>
      </c>
      <c r="H4" s="122">
        <v>45962.977384259262</v>
      </c>
      <c r="I4" s="118" t="str">
        <f>IFERROR(VLOOKUP(D4,DB!A:F,6,0),"")</f>
        <v>Generator-SG</v>
      </c>
      <c r="J4" s="118" t="str">
        <f>IFERROR(VLOOKUP(D4,DB!A:G,7,0),"")</f>
        <v>Vandalized</v>
      </c>
      <c r="K4" s="124" t="s">
        <v>39116</v>
      </c>
      <c r="L4" s="120" t="str">
        <f>IFERROR(VLOOKUP(D4,DB!A:I,9,0),"")</f>
        <v>Latis</v>
      </c>
    </row>
    <row r="5" spans="1:16" ht="15" customHeight="1">
      <c r="A5" s="118"/>
      <c r="B5" s="118" t="str">
        <f>IFERROR(VLOOKUP(D5,DB!A:K,11,0),"")</f>
        <v/>
      </c>
      <c r="C5" s="119"/>
      <c r="D5" s="120"/>
      <c r="E5" s="97" t="s">
        <v>39021</v>
      </c>
      <c r="F5" s="122"/>
      <c r="G5" s="123">
        <f ca="1">IFERROR(NOW()-F5,"")</f>
        <v>45963.055925578701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45963.055925578701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45963.055925578701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45963.055925578701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45963.055925578701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45963.055925578701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45963.055925578701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45963.055925578701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45963.055925578701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45963.055925578701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45963.055925578701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45963.055925578701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45963.055925578701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45963.055925578701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45963.055925578701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45963.055925578701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45963.055925578701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45963.055925578701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45963.055925578701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45963.055925578701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45963.055925578701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45963.055925578701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45963.055925578701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45963.055925578701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45963.055925578701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45963.055925578701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45963.055925578701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45963.055925578701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45963.055925578701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45963.055925578701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45963.055925578701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45963.055925578701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45963.055925578701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45963.055925578701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45963.055925578701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45963.055925578701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45963.055925578701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45963.055925578701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45963.055925578701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45963.055925578701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45963.055925578701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45963.055925578701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45963.055925578701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45963.055925578701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45963.055925578701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45963.055925578701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45963.055925578701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45963.055925578701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45963.055925578701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45963.055925578701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45963.055925578701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45963.055925578701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45963.055925578701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45963.055925578701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45963.055925578701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45963.055925578701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45963.055925578701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45963.055925578701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45963.055925578701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45963.055925578701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45963.055925578701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45963.055925578701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45963.055925578701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45963.055925578701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45963.055925578701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45963.055925578701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45963.055925578701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45963.055925578701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45963.055925578701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45963.055925578701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45963.055925578701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45963.055925578701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45963.055925578701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45963.055925578701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45963.055925578701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45963.055925578701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45963.055925578701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45963.055925578701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45963.055925578701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45963.055925578701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45963.055925578701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45963.055925578701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45963.055925578701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45963.055925578701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45963.055925578701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45963.055925578701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45963.055925578701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45963.055925578701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45963.055925578701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45963.055925578701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45963.055925578701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45963.055925578701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45963.055925578701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45963.055925578701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45963.055925578701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45963.055925578701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45963.055925578701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45963.055925578701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45963.055925578701</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45963.055925578701</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45963.055925578701</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45963.055925578701</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45963.055925578701</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45963.055925578701</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45963.055925578701</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45963.055925578701</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71.223865393512824</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39100</v>
      </c>
      <c r="F3" s="38">
        <v>45926.188877314817</v>
      </c>
      <c r="G3" s="143">
        <f t="shared" ref="G3" ca="1" si="0">IFERROR(NOW()-F3,"")</f>
        <v>36.867048263884499</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39100</v>
      </c>
      <c r="F4" s="152">
        <v>45948.661111111112</v>
      </c>
      <c r="G4" s="153">
        <f ca="1">IFERROR(NOW()-F4,"")</f>
        <v>14.394814467588731</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45963.055925578701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45963.055925578701</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45963.055925578701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45963.055925578701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45963.055925578701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45963.055925578701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45963.055925578701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45963.055925578701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45963.055925578701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45963.055925578701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45963.055925578701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45963.055925578701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45963.055925578701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45963.055925578701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45963.055925578701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45963.055925578701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45963.055925578701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45963.055925578701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45963.055925578701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45963.055925578701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45963.055925578701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45963.055925578701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45963.055925578701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45963.055925578701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45963.055925578701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45963.055925578701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45963.055925578701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45963.055925578701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45963.055925578701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45963.055925578701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45963.055925578701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45963.055925578701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45963.055925578701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45963.055925578701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45963.055925578701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45963.055925578701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45963.055925578701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45963.055925578701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45963.055925578701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45963.055925578701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45963.055925578701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45963.055925578701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45963.055925578701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45963.055925578701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45963.055925578701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45963.055925578701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45963.055925578701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45963.055925578701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45963.055925578701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45963.055925578701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45963.055925578701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45963.055925578701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45963.055925578701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45963.055925578701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45963.055925578701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45963.055925578701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45963.055925578701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45963.055925578701</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45963.055925578701</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45963.055925578701</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45963.055925578701</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45963.055925578701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45963.055925578701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45963.055925578701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45963.055925578701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45963.055925578701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45963.055925578701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45963.055925578701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45963.055925578701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45963.055925578701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45963.055925578701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45963.055925578701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45963.055925578701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45963.055925578701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45963.055925578701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45963.055925578701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45963.055925578701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45963.055925578701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45963.055925578701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45963.055925578701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45963.055925578701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45963.055925578701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45963.055925578701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45963.055925578701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45963.055925578701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45963.055925578701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45963.055925578701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45963.055925578701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45963.055925578701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45963.055925578701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45963.055925578701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45963.055925578701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45963.055925578701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45963.055925578701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45963.055925578701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45963.055925578701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45963.055925578701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45963.055925578701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45963.055925578701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45963.055925578701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45963.055925578701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45963.055925578701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45963.055925578701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45963.055925578701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45963.055925578701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45963.055925578701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45963.055925578701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45963.055925578701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45963.055925578701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45963.055925578701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45963.055925578701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45963.055925578701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45963.055925578701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45963.055925578701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45963.055925578701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45963.055925578701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45963.055925578701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45963.055925578701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45963.055925578701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45963.055925578701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45963.055925578701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45963.055925578701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45963.055925578701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45963.055925578701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45963.055925578701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45963.055925578701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45963.055925578701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45963.055925578701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45963.055925578701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45963.055925578701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45963.055925578701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45963.055925578701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45963.055925578701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45963.055925578701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45963.055925578701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45963.055925578701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45963.055925578701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45963.055925578701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45963.055925578701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45963.055925578701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45963.055925578701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45963.055925578701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45963.055925578701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45963.055925578701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45963.055925578701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45963.055925578701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45963.055925578701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45963.055925578701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45963.055925578701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45963.055925578701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45963.055925578701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45963.055925578701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45963.055925578701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45963.055925578701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45963.055925578701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45963.055925578701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45963.055925578701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45963.055925578701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45963.055925578701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45963.055925578701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45963.055925578701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45963.055925578701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45963.055925578701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45963.055925578701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45963.055925578701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45963.055925578701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45963.055925578701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45963.055925578701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45963.055925578701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45963.055925578701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45963.055925578701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45963.055925578701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45963.055925578701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45963.055925578701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45963.055925578701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45963.055925578701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45963.055925578701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45963.055925578701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45963.055925578701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45963.055925578701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45963.055925578701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45963.055925578701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45963.055925578701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45963.055925578701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45963.055925578701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45963.055925578701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45963.055925578701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45963.055925578701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45963.055925578701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45963.055925578701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45963.055925578701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45963.055925578701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45963.055925578701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45963.055925578701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45963.055925578701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45963.055925578701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45963.055925578701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45963.055925578701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45963.055925578701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45963.055925578701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45963.055925578701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45963.055925578701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45963.055925578701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45963.055925578701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45963.055925578701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45963.055925578701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45963.055925578701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45963.055925578701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45963.055925578701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45963.055925578701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45963.055925578701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45963.055925578701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45963.055925578701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45963.055925578701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45963.055925578701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45963.055925578701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45963.055925578701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45963.055925578701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45963.055925578701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45963.055925578701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45963.055925578701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45963.055925578701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45963.055925578701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45963.055925578701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45963.055925578701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45963.055925578701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45963.055925578701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45963.055925578701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45963.055925578701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45963.055925578701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45963.055925578701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45963.055925578701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45963.055925578701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45963.055925578701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45963.055925578701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45963.055925578701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45963.055925578701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45963.055925578701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45963.055925578701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45963.055925578701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45963.055925578701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45963.055925578701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45963.055925578701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45963.055925578701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45963.055925578701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45963.055925578701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45963.055925578701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45963.055925578701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45963.055925578701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45963.055925578701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45963.055925578701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45963.055925578701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45963.055925578701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45963.055925578701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45963.055925578701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45963.055925578701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45963.055925578701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45963.055925578701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45963.055925578701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45963.055925578701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45963.055925578701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45963.055925578701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45963.055925578701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45963.055925578701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45963.055925578701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45963.055925578701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45963.055925578701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45963.055925578701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45963.055925578701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45963.055925578701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45963.055925578701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45963.055925578701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45963.055925578701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45963.055925578701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45963.055925578701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45963.055925578701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45963.055925578701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45963.055925578701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45963.055925578701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45963.055925578701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45963.055925578701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45963.055925578701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45963.055925578701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45963.055925578701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45963.055925578701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45963.055925578701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45963.055925578701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45963.055925578701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45963.055925578701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45963.055925578701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45963.055925578701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45963.055925578701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45963.055925578701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45963.055925578701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45963.055925578701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45963.055925578701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45963.055925578701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45963.055925578701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45963.055925578701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45963.055925578701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45963.055925578701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45963.055925578701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45963.055925578701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45963.055925578701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45963.055925578701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45963.055925578701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45963.055925578701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45963.055925578701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45963.055925578701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45963.055925578701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45963.055925578701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45963.055925578701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45963.055925578701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45963.055925578701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45963.055925578701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45963.055925578701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45963.055925578701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45963.055925578701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45963.055925578701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45963.055925578701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45963.055925578701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45963.055925578701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45963.055925578701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45963.055925578701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45963.055925578701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45963.055925578701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45963.055925578701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45963.055925578701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45963.055925578701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45963.055925578701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45963.055925578701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45963.055925578701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45963.055925578701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45963.055925578701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45963.055925578701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45963.055925578701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45963.055925578701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45963.055925578701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45963.055925578701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45963.055925578701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45963.055925578701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45963.055925578701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45963.055925578701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45963.055925578701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45963.055925578701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45963.055925578701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45963.055925578701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45963.055925578701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45963.055925578701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45963.055925578701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45963.055925578701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45963.055925578701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45963.055925578701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45963.055925578701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45963.055925578701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45963.055925578701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45963.055925578701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45963.055925578701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45963.055925578701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45963.055925578701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45963.055925578701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45963.055925578701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45963.055925578701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45963.055925578701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45963.055925578701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45963.055925578701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45963.055925578701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45963.055925578701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45963.055925578701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45963.055925578701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45963.055925578701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45963.055925578701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45963.055925578701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45963.055925578701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45963.055925578701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45963.055925578701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45963.055925578701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45963.055925578701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45963.055925578701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45963.055925578701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45963.055925578701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45963.055925578701</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39123</v>
      </c>
      <c r="B2" s="102" t="str">
        <f>IFERROR(VLOOKUP(D2,DB!A:K,11,0),"")</f>
        <v>R6</v>
      </c>
      <c r="C2" s="104">
        <v>1</v>
      </c>
      <c r="D2" s="102" t="s">
        <v>34850</v>
      </c>
      <c r="E2" s="102" t="s">
        <v>39124</v>
      </c>
      <c r="F2" s="106">
        <v>45963.042118055557</v>
      </c>
      <c r="G2" s="76">
        <f ca="1">IFERROR(NOW()-F2,"-")</f>
        <v>1.3807523144350853E-2</v>
      </c>
      <c r="H2" s="106">
        <v>45963.010358796295</v>
      </c>
      <c r="I2" s="102" t="str">
        <f>IFERROR(VLOOKUP(D2,DB!A:F,6,0),"")</f>
        <v>SCECO</v>
      </c>
      <c r="J2" s="101" t="str">
        <f>IFERROR(VLOOKUP(D2,DB!A:G,7,0),"")</f>
        <v>In progress</v>
      </c>
      <c r="K2" s="107" t="s">
        <v>39125</v>
      </c>
      <c r="L2" s="108" t="str">
        <f>IFERROR(VLOOKUP(D2,DB!A:I,9,0),"")</f>
        <v>Latis</v>
      </c>
    </row>
    <row r="3" spans="1:16383" ht="35.25" customHeight="1">
      <c r="A3" s="103" t="s">
        <v>39126</v>
      </c>
      <c r="B3" s="102" t="str">
        <f>IFERROR(VLOOKUP(D3,DB!A:K,11,0),"")</f>
        <v>R6</v>
      </c>
      <c r="C3" s="104">
        <v>2</v>
      </c>
      <c r="D3" s="102" t="s">
        <v>38968</v>
      </c>
      <c r="E3" s="105" t="s">
        <v>39021</v>
      </c>
      <c r="F3" s="106">
        <v>45963.05027777778</v>
      </c>
      <c r="G3" s="76">
        <f ca="1">IFERROR(NOW()-F3,"-")</f>
        <v>5.647800920996815E-3</v>
      </c>
      <c r="H3" s="106">
        <v>45963.035891203705</v>
      </c>
      <c r="I3" s="102" t="str">
        <f>IFERROR(VLOOKUP(D3,DB!A:F,6,0),"")</f>
        <v>Generator-SG</v>
      </c>
      <c r="J3" s="101" t="str">
        <f>IFERROR(VLOOKUP(D3,DB!A:G,7,0),"")</f>
        <v>Vandalized</v>
      </c>
      <c r="K3" s="107" t="s">
        <v>39127</v>
      </c>
      <c r="L3" s="108" t="str">
        <f>IFERROR(VLOOKUP(D3,DB!A:I,9,0),"")</f>
        <v>Latis</v>
      </c>
    </row>
    <row r="4" spans="1:16383" ht="31.5" customHeight="1">
      <c r="A4" s="103"/>
      <c r="B4" s="102" t="str">
        <f>IFERROR(VLOOKUP(D4,DB!A:K,11,0),"")</f>
        <v/>
      </c>
      <c r="C4" s="104"/>
      <c r="D4" s="102"/>
      <c r="E4" s="105"/>
      <c r="F4" s="106"/>
      <c r="G4" s="76">
        <f ca="1">IFERROR(NOW()-F4,"-")</f>
        <v>45963.055925578701</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45963.055925578701</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45963.055925578701</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45963.055925578701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45963.055925578701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45963.055925578701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45963.055925578701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45963.055925578701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45963.055925578701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45963.055925578701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45963.055925578701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45963.055925578701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45963.055925578701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45963.055925578701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45963.055925578701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45963.055925578701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45963.055925578701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45963.055925578701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45963.055925578701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45963.055925578701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45963.055925578701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45963.055925578701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45963.055925578701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45963.055925578701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45963.055925578701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45963.055925578701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45963.055925578701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45963.055925578701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45963.055925578701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45963.055925578701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45963.055925578701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45963.055925578701</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3: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2025-11-01T22:21:02Z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