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69" documentId="120_S{2AC9BD13-BADA-5192-A53E-5A8FF88502F6}" xr6:coauthVersionLast="47" xr6:coauthVersionMax="47" xr10:uidLastSave="{1E44614F-5ECD-4CF5-911E-F8F2155E484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<sst xmlns="http://schemas.openxmlformats.org/spreadsheetml/2006/main" count="181516" uniqueCount="39134">
  <si>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</si>
  <si>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</si>
  <si>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</si>
  <si>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</si>
  <si>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</si>
  <si>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</si>
  <si>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</si>
  <si>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</si>
  <si>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</si>
  <si>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</si>
  <si>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</si>
  <si>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</si>
  <si>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</si>
  <si>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</si>
  <si>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</si>
  <si>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</si>
  <si>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</si>
  <si>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</si>
  <si>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</si>
  <si>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</si>
  <si>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</si>
  <si>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</si>
  <si>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</si>
  <si>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</si>
  <si>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</si>
  <si>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</si>
  <si>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</si>
  <si>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</si>
  <si>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</si>
  <si>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</si>
  <si>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</si>
  <si>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</si>
  <si>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</si>
  <si>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</si>
  <si>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</si>
  <si>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</si>
  <si>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</si>
  <si>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</si>
  <si>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</si>
  <si>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</si>
  <si>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</si>
  <si>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</si>
  <si>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</si>
  <si>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</si>
  <si>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</si>
  <si>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</si>
  <si>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</si>
  <si>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</si>
  <si>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</si>
  <si>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</si>
  <si>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</si>
  <si>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</si>
  <si>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</si>
  <si>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</si>
  <si>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</si>
  <si>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</si>
  <si>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</si>
  <si>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</si>
  <si>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</si>
  <si>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</si>
  <si>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</si>
  <si>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</si>
  <si>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</si>
  <si>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</si>
  <si>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</si>
  <si>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</si>
  <si>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</si>
  <si>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</si>
  <si>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</si>
  <si>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</si>
  <si>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</si>
  <si>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</si>
  <si>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</si>
  <si>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</si>
  <si>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</si>
  <si>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</si>
  <si>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</si>
  <si>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</si>
  <si>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</si>
  <si>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</si>
  <si>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</si>
  <si>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</si>
  <si>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</si>
  <si>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</si>
  <si>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</si>
  <si>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</si>
  <si>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</si>
  <si>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</si>
  <si>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</si>
  <si>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</si>
  <si>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</si>
  <si>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</si>
  <si>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</si>
  <si>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</si>
  <si>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</si>
  <si>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</si>
  <si>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</si>
  <si>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</si>
  <si>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</si>
  <si>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</si>
  <si>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</si>
  <si>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</si>
  <si>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</si>
  <si>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</si>
  <si>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</si>
  <si>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</si>
  <si>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</si>
  <si>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</si>
  <si>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</si>
  <si>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</si>
  <si>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</si>
  <si>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</si>
  <si>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</si>
  <si>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</si>
  <si>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</si>
  <si>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</si>
  <si>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</si>
  <si>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</si>
  <si>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</si>
  <si>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</si>
  <si>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</si>
  <si>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</si>
  <si>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</si>
  <si>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</si>
  <si>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</si>
  <si>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</si>
  <si>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</si>
  <si>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</si>
  <si>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</si>
  <si>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</si>
  <si>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</si>
  <si>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</si>
  <si>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</si>
  <si>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</si>
  <si>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</si>
  <si>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</si>
  <si>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</si>
  <si>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</si>
  <si>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</si>
  <si>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</si>
  <si>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</si>
  <si>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</si>
  <si>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</si>
  <si>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</si>
  <si>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</si>
  <si>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</si>
  <si>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</si>
  <si>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</si>
  <si>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</si>
  <si>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</si>
  <si>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</si>
  <si>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</si>
  <si>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</si>
  <si>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</si>
  <si>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</si>
  <si>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</si>
  <si>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</si>
  <si>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</si>
  <si>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</si>
  <si>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</si>
  <si>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</si>
  <si>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</si>
  <si>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</si>
  <si>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</si>
  <si>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</si>
  <si>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</si>
  <si>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</si>
  <si>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</si>
  <si>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</si>
  <si>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</si>
  <si>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</si>
  <si>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</si>
  <si>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</si>
  <si>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</si>
  <si>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</si>
  <si>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</si>
  <si>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</si>
  <si>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</si>
  <si>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</si>
  <si>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</si>
  <si>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</si>
  <si>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</si>
  <si>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</si>
  <si>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</si>
  <si>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</si>
  <si>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</si>
  <si>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</si>
  <si>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</si>
  <si>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</si>
  <si>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</si>
  <si>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</si>
  <si>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</si>
  <si>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</si>
  <si>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</si>
  <si>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</si>
  <si>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</si>
  <si>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</si>
  <si>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</si>
  <si>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</si>
  <si>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</si>
  <si>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</si>
  <si>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</si>
  <si>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</si>
  <si>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</si>
  <si>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</si>
  <si>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</si>
  <si>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</si>
  <si>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</si>
  <si>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</si>
  <si>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</si>
  <si>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</si>
  <si>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</si>
  <si>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</si>
  <si>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</si>
  <si>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</si>
  <si>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</si>
  <si>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</si>
  <si>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</si>
  <si>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</si>
  <si>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</si>
  <si>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</si>
  <si>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</si>
  <si>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</si>
  <si>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</si>
  <si>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</si>
  <si>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</si>
  <si>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</si>
  <si>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</si>
  <si>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</si>
  <si>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</si>
  <si>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</si>
  <si>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</si>
  <si>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</si>
  <si>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</si>
  <si>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</si>
  <si>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</si>
  <si>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</si>
  <si>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</si>
  <si>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</si>
  <si>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</si>
  <si>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</si>
  <si>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</si>
  <si>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</si>
  <si>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</si>
  <si>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</si>
  <si>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</si>
  <si>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</si>
  <si>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</si>
  <si>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</si>
  <si>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</si>
  <si>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</si>
  <si>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</si>
  <si>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</si>
  <si>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</si>
  <si>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</si>
  <si>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</si>
  <si>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</si>
  <si>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</si>
  <si>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</si>
  <si>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</si>
  <si>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</si>
  <si>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</si>
  <si>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</si>
  <si>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</si>
  <si>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</si>
  <si>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</si>
  <si>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</si>
  <si>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</si>
  <si>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</si>
  <si>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</si>
  <si>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</si>
  <si>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</si>
  <si>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</si>
  <si>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</si>
  <si>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</si>
  <si>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</si>
  <si>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</si>
  <si>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</si>
  <si>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</si>
  <si>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</si>
  <si>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</si>
  <si>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</si>
  <si>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</si>
  <si>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</si>
  <si>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</si>
  <si>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</si>
  <si>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</si>
  <si>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</si>
  <si>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</si>
  <si>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</si>
  <si>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</si>
  <si>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</si>
  <si>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</si>
  <si>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</si>
  <si>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</si>
  <si>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</si>
  <si>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</si>
  <si>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</si>
  <si>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</si>
  <si>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</si>
  <si>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</si>
  <si>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</si>
  <si>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</si>
  <si>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</si>
  <si>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</si>
  <si>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</si>
  <si>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</si>
  <si>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</si>
  <si>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</si>
  <si>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</si>
  <si>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</si>
  <si>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</si>
  <si>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</si>
  <si>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</si>
  <si>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</si>
  <si>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</si>
  <si>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</si>
  <si>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</si>
  <si>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</si>
  <si>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</si>
  <si>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</si>
  <si>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</si>
  <si>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</si>
  <si>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</si>
  <si>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</si>
  <si>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</si>
  <si>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</si>
  <si>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</si>
  <si>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</si>
  <si>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</si>
  <si>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</si>
  <si>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</si>
  <si>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</si>
  <si>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</si>
  <si>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</si>
  <si>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</si>
  <si>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</si>
  <si>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</si>
  <si>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</si>
  <si>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</si>
  <si>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</si>
  <si>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</si>
  <si>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</si>
  <si>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</si>
  <si>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</si>
  <si>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</si>
  <si>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</si>
  <si>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</si>
  <si>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</si>
  <si>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</si>
  <si>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</si>
  <si>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</si>
  <si>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</si>
  <si>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</si>
  <si>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</si>
  <si>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</si>
  <si>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</si>
  <si>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</si>
  <si>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</si>
  <si>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</si>
  <si>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</si>
  <si>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</si>
  <si>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</si>
  <si>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</si>
  <si>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</si>
  <si>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</si>
  <si>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</si>
  <si>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</si>
  <si>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</si>
  <si>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</si>
  <si>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</si>
  <si>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</si>
  <si>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</si>
  <si>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</si>
  <si>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</si>
  <si>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</si>
  <si>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</si>
  <si>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</si>
  <si>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</si>
  <si>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</si>
  <si>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</si>
  <si>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</si>
  <si>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</si>
  <si>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</si>
  <si>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</si>
  <si>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</si>
  <si>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</si>
  <si>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</si>
  <si>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</si>
  <si>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</si>
  <si>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</si>
  <si>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</si>
  <si>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</si>
  <si>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</si>
  <si>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</si>
  <si>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</si>
  <si>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</si>
  <si>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</si>
  <si>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</si>
  <si>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</si>
  <si>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</si>
  <si>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</si>
  <si>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</si>
  <si>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</si>
  <si>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</si>
  <si>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</si>
  <si>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</si>
  <si>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</si>
  <si>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</si>
  <si>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</si>
  <si>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</si>
  <si>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</si>
  <si>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</si>
  <si>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</si>
  <si>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</si>
  <si>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</si>
  <si>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</si>
  <si>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</si>
  <si>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</si>
  <si>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</si>
  <si>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</si>
  <si>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</si>
  <si>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</si>
  <si>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</si>
  <si>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</si>
  <si>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</si>
  <si>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</si>
  <si>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</si>
  <si>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</si>
  <si>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</si>
  <si>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</si>
  <si>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</si>
  <si>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</si>
  <si>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</si>
  <si>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</si>
  <si>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</si>
  <si>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</si>
  <si>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</si>
  <si>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</si>
  <si>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</si>
  <si>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</si>
  <si>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</si>
  <si>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</si>
  <si>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</si>
  <si>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</si>
  <si>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</si>
  <si>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</si>
  <si>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</si>
  <si>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</si>
  <si>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</si>
  <si>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</si>
  <si>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</si>
  <si>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</si>
  <si>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</si>
  <si>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</si>
  <si>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</si>
  <si>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</si>
  <si>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</si>
  <si>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</si>
  <si>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</si>
  <si>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</si>
  <si>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</si>
  <si>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</si>
  <si>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</si>
  <si>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</si>
  <si>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</si>
  <si>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</si>
  <si>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</si>
  <si>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</si>
  <si>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</si>
  <si>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</si>
  <si>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</si>
  <si>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</si>
  <si>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</si>
  <si>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</si>
  <si>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</si>
  <si>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</si>
  <si>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</si>
  <si>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</si>
  <si>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</si>
  <si>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</si>
  <si>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</si>
  <si>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</si>
  <si>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</si>
  <si>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</si>
  <si>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</si>
  <si>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</si>
  <si>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</si>
  <si>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</si>
  <si>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</si>
  <si>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</si>
  <si>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</si>
  <si>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</si>
  <si>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</si>
  <si>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</si>
  <si>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</si>
  <si>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</si>
  <si>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</si>
  <si>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</si>
  <si>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</si>
  <si>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</si>
  <si>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</si>
  <si>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</si>
  <si>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</si>
  <si>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</si>
  <si>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</si>
  <si>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</si>
  <si>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</si>
  <si>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</si>
  <si>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</si>
  <si>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</si>
  <si>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</si>
  <si>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</si>
  <si>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</si>
  <si>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</si>
  <si>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</si>
  <si>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</si>
  <si>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</si>
  <si>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</si>
  <si>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</si>
  <si>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</si>
  <si>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</si>
  <si>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</si>
  <si>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</si>
  <si>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</si>
  <si>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</si>
  <si>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</si>
  <si>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</si>
  <si>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</si>
  <si>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</si>
  <si>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</si>
  <si>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</si>
  <si>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</si>
  <si>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</si>
  <si>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</si>
  <si>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</si>
  <si>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</si>
  <si>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</si>
  <si>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</si>
  <si>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</si>
  <si>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</si>
  <si>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</si>
  <si>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</si>
  <si>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</si>
  <si>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</si>
  <si>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</si>
  <si>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</si>
  <si>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</si>
  <si>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</si>
  <si>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</si>
  <si>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</si>
  <si>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</si>
  <si>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</si>
  <si>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</si>
  <si>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</si>
  <si>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</si>
  <si>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</si>
  <si>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</si>
  <si>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</si>
  <si>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</si>
  <si>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</si>
  <si>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</si>
  <si>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</si>
  <si>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</si>
  <si>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</si>
  <si>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</si>
  <si>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</si>
  <si>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</si>
  <si>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</si>
  <si>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</si>
  <si>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</si>
  <si>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</si>
  <si>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</si>
  <si>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</si>
  <si>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</si>
  <si>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</si>
  <si>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</si>
  <si>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</si>
  <si>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</si>
  <si>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</si>
  <si>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</si>
  <si>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</si>
  <si>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</si>
  <si>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</si>
  <si>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</si>
  <si>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</si>
  <si>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</si>
  <si>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</si>
  <si>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</si>
  <si>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</si>
  <si>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</si>
  <si>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</si>
  <si>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</si>
  <si>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</si>
  <si>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</si>
  <si>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</si>
  <si>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</si>
  <si>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</si>
  <si>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</si>
  <si>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</si>
  <si>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</si>
  <si>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</si>
  <si>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</si>
  <si>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</si>
  <si>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</si>
  <si>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</si>
  <si>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</si>
  <si>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</si>
  <si>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</si>
  <si>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</si>
  <si>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</si>
  <si>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</si>
  <si>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</si>
  <si>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</si>
  <si>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</si>
  <si>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</si>
  <si>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</si>
  <si>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</si>
  <si>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</si>
  <si>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</si>
  <si>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</si>
  <si>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</si>
  <si>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</si>
  <si>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</si>
  <si>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</si>
  <si>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</si>
  <si>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</si>
  <si>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</si>
  <si>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</si>
  <si>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</si>
  <si>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</si>
  <si>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</si>
  <si>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</si>
  <si>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</si>
  <si>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</si>
  <si>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</si>
  <si>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</si>
  <si>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</si>
  <si>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</si>
  <si>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</si>
  <si>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</si>
  <si>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</si>
  <si>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</si>
  <si>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</si>
  <si>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</si>
  <si>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</si>
  <si>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</si>
  <si>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</si>
  <si>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</si>
  <si>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</si>
  <si>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</si>
  <si>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</si>
  <si>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</si>
  <si>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</si>
  <si>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</si>
  <si>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</si>
  <si>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</si>
  <si>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</si>
  <si>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</si>
  <si>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</si>
  <si>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</si>
  <si>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</si>
  <si>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</si>
  <si>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</si>
  <si>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</si>
  <si>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</si>
  <si>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</si>
  <si>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</si>
  <si>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</si>
  <si>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</si>
  <si>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</si>
  <si>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</si>
  <si>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</si>
  <si>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</si>
  <si>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</si>
  <si>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</si>
  <si>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</si>
  <si>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</si>
  <si>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</si>
  <si>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</si>
  <si>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</si>
  <si>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</si>
  <si>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</si>
  <si>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</si>
  <si>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</si>
  <si>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</si>
  <si>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</si>
  <si>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</si>
  <si>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</si>
  <si>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</si>
  <si>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</si>
  <si>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</si>
  <si>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</si>
  <si>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</si>
  <si>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</si>
  <si>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</si>
  <si>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</si>
  <si>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</si>
  <si>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</si>
  <si>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</si>
  <si>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</si>
  <si>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</si>
  <si>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</si>
  <si>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</si>
  <si>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</si>
  <si>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</si>
  <si>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</si>
  <si>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</si>
  <si>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</si>
  <si>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</si>
  <si>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</si>
  <si>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</si>
  <si>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</si>
  <si>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</si>
  <si>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</si>
  <si>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</si>
  <si>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</si>
  <si>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</si>
  <si>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</si>
  <si>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</si>
  <si>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</si>
  <si>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</si>
  <si>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</si>
  <si>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</si>
  <si>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</si>
  <si>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</si>
  <si>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</si>
  <si>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</si>
  <si>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</si>
  <si>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</si>
  <si>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</si>
  <si>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</si>
  <si>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</si>
  <si>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</si>
  <si>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</si>
  <si>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</si>
  <si>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</si>
  <si>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</si>
  <si>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</si>
  <si>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</si>
  <si>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</si>
  <si>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</si>
  <si>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</si>
  <si>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</si>
  <si>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</si>
  <si>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</si>
  <si>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</si>
  <si>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</si>
  <si>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</si>
  <si>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</si>
  <si>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</si>
  <si>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</si>
  <si>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</si>
  <si>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</si>
  <si>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</si>
  <si>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</si>
  <si>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</si>
  <si>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</si>
  <si>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</si>
  <si>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</si>
  <si>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</si>
  <si>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</si>
  <si>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</si>
  <si>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</si>
  <si>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</si>
  <si>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</si>
  <si>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</si>
  <si>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</si>
  <si>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</si>
  <si>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</si>
  <si>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</si>
  <si>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</si>
  <si>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</si>
  <si>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</si>
  <si>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</si>
  <si>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</si>
  <si>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</si>
  <si>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</si>
  <si>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</si>
  <si>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</si>
  <si>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</si>
  <si>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</si>
  <si>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</si>
  <si>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</si>
  <si>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</si>
  <si>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</si>
  <si>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</si>
  <si>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</si>
  <si>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</si>
  <si>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</si>
  <si>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</si>
  <si>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</si>
  <si>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</si>
  <si>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</si>
  <si>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</si>
  <si>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</si>
  <si>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</si>
  <si>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</si>
  <si>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</si>
  <si>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</si>
  <si>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</si>
  <si>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</si>
  <si>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</si>
  <si>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</si>
  <si>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</si>
  <si>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</si>
  <si>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</si>
  <si>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</si>
  <si>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</si>
  <si>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</si>
  <si>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</si>
  <si>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</si>
  <si>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</si>
  <si>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</si>
  <si>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</si>
  <si>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</si>
  <si>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</si>
  <si>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</si>
  <si>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</si>
  <si>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</si>
  <si>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</si>
  <si>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</si>
  <si>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</si>
  <si>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</si>
  <si>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</si>
  <si>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</si>
  <si>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</si>
  <si>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</si>
  <si>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</si>
  <si>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</si>
  <si>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</si>
  <si>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</si>
  <si>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</si>
  <si>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</si>
  <si>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</si>
  <si>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</si>
  <si>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</si>
  <si>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</si>
  <si>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</si>
  <si>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</si>
  <si>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</si>
  <si>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</si>
  <si>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</si>
  <si>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</si>
  <si>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</si>
  <si>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</si>
  <si>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</si>
  <si>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</si>
  <si>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</si>
  <si>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</si>
  <si>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</si>
  <si>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</si>
  <si>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</si>
  <si>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</si>
  <si>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</si>
  <si>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</si>
  <si>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</si>
  <si>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</si>
  <si>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</si>
  <si>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</si>
  <si>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</si>
  <si>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</si>
  <si>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</si>
  <si>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</si>
  <si>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</si>
  <si>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</si>
  <si>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</si>
  <si>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</si>
  <si>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</si>
  <si>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</si>
  <si>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</si>
  <si>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</si>
  <si>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</si>
  <si>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</si>
  <si>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</si>
  <si>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</si>
  <si>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</si>
  <si>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</si>
  <si>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</si>
  <si>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</si>
  <si>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</si>
  <si>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</si>
  <si>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</si>
  <si>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</si>
  <si>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</si>
  <si>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</si>
  <si>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</si>
  <si>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</si>
  <si>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</si>
  <si>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</si>
  <si>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</si>
  <si>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</si>
  <si>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</si>
  <si>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</si>
  <si>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</si>
  <si>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</si>
  <si>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</si>
  <si>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</si>
  <si>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</si>
  <si>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</si>
  <si>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</si>
  <si>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</si>
  <si>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</si>
  <si>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</si>
  <si>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</si>
  <si>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</si>
  <si>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</si>
  <si>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</si>
  <si>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</si>
  <si>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</si>
  <si>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</si>
  <si>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</si>
  <si>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</si>
  <si>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</si>
  <si>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</si>
  <si>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</si>
  <si>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</si>
  <si>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</si>
  <si>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</si>
  <si>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</si>
  <si>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</si>
  <si>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</si>
  <si>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</si>
  <si>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</si>
  <si>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</si>
  <si>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</si>
  <si>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</si>
  <si>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</si>
  <si>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</si>
  <si>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</si>
  <si>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</si>
  <si>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</si>
  <si>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</si>
  <si>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</si>
  <si>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</si>
  <si>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</si>
  <si>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</si>
  <si>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</si>
  <si>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</si>
  <si>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</si>
  <si>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</si>
  <si>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</si>
  <si>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</si>
  <si>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</si>
  <si>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</si>
  <si>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</si>
  <si>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</si>
  <si>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</si>
  <si>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</si>
  <si>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</si>
  <si>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</si>
  <si>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</si>
  <si>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</si>
  <si>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</si>
  <si>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</si>
  <si>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</si>
  <si>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</si>
  <si>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</si>
  <si>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</si>
  <si>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</si>
  <si>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</si>
  <si>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</si>
  <si>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</si>
  <si>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</si>
  <si>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</si>
  <si>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</si>
  <si>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</si>
  <si>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</si>
  <si>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</si>
  <si>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</si>
  <si>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</si>
  <si>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</si>
  <si>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</si>
  <si>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</si>
  <si>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</si>
  <si>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</si>
  <si>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</si>
  <si>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</si>
  <si>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</si>
  <si>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</si>
  <si>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</si>
  <si>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</si>
  <si>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</si>
  <si>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</si>
  <si>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</si>
  <si>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</si>
  <si>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</si>
  <si>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</si>
  <si>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</si>
  <si>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</si>
  <si>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</si>
  <si>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</si>
  <si>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</si>
  <si>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</si>
  <si>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</si>
  <si>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</si>
  <si>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</si>
  <si>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</si>
  <si>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</si>
  <si>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</si>
  <si>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</si>
  <si>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</si>
  <si>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</si>
  <si>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</si>
  <si>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</si>
  <si>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</si>
  <si>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</si>
  <si>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</si>
  <si>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</si>
  <si>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</si>
  <si>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</si>
  <si>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</si>
  <si>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</si>
  <si>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</si>
  <si>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</si>
  <si>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</si>
  <si>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</si>
  <si>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</si>
  <si>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</si>
  <si>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</si>
  <si>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</si>
  <si>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</si>
  <si>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</si>
  <si>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</si>
  <si>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</si>
  <si>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</si>
  <si>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</si>
  <si>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</si>
  <si>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</si>
  <si>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</si>
  <si>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</si>
  <si>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</si>
  <si>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</si>
  <si>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</si>
  <si>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</si>
  <si>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</si>
  <si>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</si>
  <si>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</si>
  <si>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</si>
  <si>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</si>
  <si>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</si>
  <si>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</si>
  <si>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</si>
  <si>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</si>
  <si>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</si>
  <si>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</si>
  <si>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</si>
  <si>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</si>
  <si>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</si>
  <si>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</si>
  <si>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</si>
  <si>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</si>
  <si>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</si>
  <si>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</si>
  <si>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</si>
  <si>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</si>
  <si>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</si>
  <si>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</si>
  <si>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</si>
  <si>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</si>
  <si>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</si>
  <si>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</si>
  <si>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</si>
  <si>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</si>
  <si>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</si>
  <si>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</si>
  <si>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</si>
  <si>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</si>
  <si>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</si>
  <si>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</si>
  <si>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</si>
  <si>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</si>
  <si>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</si>
  <si>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</si>
  <si>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</si>
  <si>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</si>
  <si>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</si>
  <si>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</si>
  <si>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</si>
  <si>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</si>
  <si>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</si>
  <si>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</si>
  <si>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</si>
  <si>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</si>
  <si>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</si>
  <si>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</si>
  <si>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</si>
  <si>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</si>
  <si>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</si>
  <si>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</si>
  <si>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</si>
  <si>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</si>
  <si>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</si>
  <si>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</si>
  <si>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</si>
  <si>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</si>
  <si>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</si>
  <si>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</si>
  <si>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</si>
  <si>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</si>
  <si>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</si>
  <si>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</si>
  <si>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</si>
  <si>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</si>
  <si>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</si>
  <si>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</si>
  <si>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</si>
  <si>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</si>
  <si>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</si>
  <si>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</si>
  <si>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</si>
  <si>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</si>
  <si>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</si>
  <si>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</si>
  <si>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</si>
  <si>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</si>
  <si>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</si>
  <si>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</si>
  <si>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</si>
  <si>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</si>
  <si>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</si>
  <si>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</si>
  <si>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</si>
  <si>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</si>
  <si>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</si>
  <si>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</si>
  <si>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</si>
  <si>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</si>
  <si>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</si>
  <si>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</si>
  <si>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</si>
  <si>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</si>
  <si>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</si>
  <si>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</si>
  <si>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</si>
  <si>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</si>
  <si>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</si>
  <si>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</si>
  <si>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</si>
  <si>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</si>
  <si>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</si>
  <si>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</si>
  <si>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</si>
  <si>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</si>
  <si>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</si>
  <si>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</si>
  <si>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</si>
  <si>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</si>
  <si>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</si>
  <si>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</si>
  <si>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</si>
  <si>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</si>
  <si>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</si>
  <si>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</si>
  <si>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</si>
  <si>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</si>
  <si>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</si>
  <si>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</si>
  <si>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</si>
  <si>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</si>
  <si>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</si>
  <si>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</si>
  <si>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</si>
  <si>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</si>
  <si>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</si>
  <si>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</si>
  <si>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</si>
  <si>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</si>
  <si>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</si>
  <si>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</si>
  <si>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</si>
  <si>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</si>
  <si>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</si>
  <si>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</si>
  <si>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</si>
  <si>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</si>
  <si>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</si>
  <si>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</si>
  <si>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</si>
  <si>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</si>
  <si>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</si>
  <si>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</si>
  <si>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</si>
  <si>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</si>
  <si>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</si>
  <si>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</si>
  <si>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</si>
  <si>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</si>
  <si>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</si>
  <si>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</si>
  <si>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</si>
  <si>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</si>
  <si>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</si>
  <si>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</si>
  <si>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</si>
  <si>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</si>
  <si>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</si>
  <si>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</si>
  <si>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</si>
  <si>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</si>
  <si>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</si>
  <si>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</si>
  <si>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</si>
  <si>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</si>
  <si>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</si>
  <si>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</si>
  <si>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</si>
  <si>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</si>
  <si>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</si>
  <si>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</si>
  <si>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</si>
  <si>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</si>
  <si>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</si>
  <si>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</si>
  <si>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</si>
  <si>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</si>
  <si>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</si>
  <si>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</si>
  <si>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</si>
  <si>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</si>
  <si>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</si>
  <si>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</si>
  <si>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</si>
  <si>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</si>
  <si>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</si>
  <si>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</si>
  <si>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</si>
  <si>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</si>
  <si>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</si>
  <si>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</si>
  <si>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</si>
  <si>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</si>
  <si>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</si>
  <si>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</si>
  <si>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</si>
  <si>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</si>
  <si>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</si>
  <si>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</si>
  <si>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</si>
  <si>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</si>
  <si>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</si>
  <si>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</si>
  <si>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</si>
  <si>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</si>
  <si>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</si>
  <si>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</si>
  <si>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</si>
  <si>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</si>
  <si>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</si>
  <si>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</si>
  <si>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</si>
  <si>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</si>
  <si>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</si>
  <si>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</si>
  <si>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</si>
  <si>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</si>
  <si>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</si>
  <si>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</si>
  <si>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</si>
  <si>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</si>
  <si>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</si>
  <si>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</si>
  <si>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</si>
  <si>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</si>
  <si>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</si>
  <si>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</si>
  <si>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</si>
  <si>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</si>
  <si>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</si>
  <si>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</si>
  <si>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</si>
  <si>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</si>
  <si>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</si>
  <si>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</si>
  <si>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</si>
  <si>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</si>
  <si>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</si>
  <si>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</si>
  <si>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</si>
  <si>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</si>
  <si>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</si>
  <si>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</si>
  <si>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</si>
  <si>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</si>
  <si>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</si>
  <si>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</si>
  <si>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</si>
  <si>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</si>
  <si>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</si>
  <si>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</si>
  <si>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</si>
  <si>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</si>
  <si>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</si>
  <si>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</si>
  <si>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</si>
  <si>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</si>
  <si>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</si>
  <si>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</si>
  <si>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</si>
  <si>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</si>
  <si>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</si>
  <si>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</si>
  <si>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</si>
  <si>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</si>
  <si>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</si>
  <si>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</si>
  <si>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</si>
  <si>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</si>
  <si>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</si>
  <si>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</si>
  <si>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</si>
  <si>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</si>
  <si>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</si>
  <si>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</si>
  <si>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</si>
  <si>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</si>
  <si>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</si>
  <si>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</si>
  <si>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</si>
  <si>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</si>
  <si>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</si>
  <si>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</si>
  <si>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</si>
  <si>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</si>
  <si>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</si>
  <si>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</si>
  <si>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</si>
  <si>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</si>
  <si>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</si>
  <si>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</si>
  <si>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</si>
  <si>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</si>
  <si>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</si>
  <si>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</si>
  <si>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</si>
  <si>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</si>
  <si>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</si>
  <si>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</si>
  <si>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</si>
  <si>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</si>
  <si>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</si>
  <si>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</si>
  <si>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</si>
  <si>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</si>
  <si>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</si>
  <si>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</si>
  <si>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</si>
  <si>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</si>
  <si>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</si>
  <si>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</si>
  <si>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</si>
  <si>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</si>
  <si>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</si>
  <si>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</si>
  <si>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</si>
  <si>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</si>
  <si>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</si>
  <si>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</si>
  <si>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</si>
  <si>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</si>
  <si>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</si>
  <si>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</si>
  <si>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</si>
  <si>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</si>
  <si>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</si>
  <si>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</si>
  <si>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</si>
  <si>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</si>
  <si>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</si>
  <si>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</si>
  <si>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</si>
  <si>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</si>
  <si>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</si>
  <si>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</si>
  <si>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</si>
  <si>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</si>
  <si>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</si>
  <si>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</si>
  <si>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</si>
  <si>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</si>
  <si>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</si>
  <si>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</si>
  <si>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</si>
  <si>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</si>
  <si>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</si>
  <si>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</si>
  <si>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</si>
  <si>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</si>
  <si>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</si>
  <si>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</si>
  <si>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</si>
  <si>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</si>
  <si>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</si>
  <si>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</si>
  <si>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</si>
  <si>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</si>
  <si>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</si>
  <si>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</si>
  <si>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</si>
  <si>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</si>
  <si>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</si>
  <si>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</si>
  <si>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</si>
  <si>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</si>
  <si>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</si>
  <si>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</si>
  <si>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</si>
  <si>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</si>
  <si>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</si>
  <si>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</si>
  <si>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</si>
  <si>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</si>
  <si>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</si>
  <si>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</si>
  <si>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</si>
  <si>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</si>
  <si>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</si>
  <si>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</si>
  <si>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</si>
  <si>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</si>
  <si>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</si>
  <si>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</si>
  <si>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</si>
  <si>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</si>
  <si>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</si>
  <si>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</si>
  <si>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</si>
  <si>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</si>
  <si>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</si>
  <si>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</si>
  <si>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</si>
  <si>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</si>
  <si>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</si>
  <si>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</si>
  <si>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</si>
  <si>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</si>
  <si>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</si>
  <si>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</si>
  <si>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</si>
  <si>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</si>
  <si>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</si>
  <si>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</si>
  <si>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</si>
  <si>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</si>
  <si>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</si>
  <si>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</si>
  <si>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</si>
  <si>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</si>
  <si>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</si>
  <si>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</si>
  <si>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</si>
  <si>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</si>
  <si>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</si>
  <si>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</si>
  <si>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</si>
  <si>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</si>
  <si>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</si>
  <si>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</si>
  <si>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</si>
  <si>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</si>
  <si>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</si>
  <si>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</si>
  <si>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</si>
  <si>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</si>
  <si>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</si>
  <si>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</si>
  <si>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</si>
  <si>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</si>
  <si>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</si>
  <si>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</si>
  <si>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</si>
  <si>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</si>
  <si>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</si>
  <si>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</si>
  <si>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</si>
  <si>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</si>
  <si>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</si>
  <si>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</si>
  <si>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</si>
  <si>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</si>
  <si>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</si>
  <si>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</si>
  <si>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</si>
  <si>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</si>
  <si>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</si>
  <si>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</si>
  <si>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</si>
  <si>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</si>
  <si>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</si>
  <si>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</si>
  <si>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</si>
  <si>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</si>
  <si>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</si>
  <si>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</si>
  <si>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</si>
  <si>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</si>
  <si>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</si>
  <si>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</si>
  <si>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</si>
  <si>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</si>
  <si>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</si>
  <si>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</si>
  <si>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</si>
  <si>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</si>
  <si>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</si>
  <si>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</si>
  <si>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</si>
  <si>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</si>
  <si>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</si>
  <si>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</si>
  <si>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</si>
  <si>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</si>
  <si>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</si>
  <si>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</si>
  <si>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</si>
  <si>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</si>
  <si>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</si>
  <si>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</si>
  <si>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</si>
  <si>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</si>
  <si>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</si>
  <si>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</si>
  <si>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</si>
  <si>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</si>
  <si>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</si>
  <si>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</si>
  <si>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</si>
  <si>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</si>
  <si>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</si>
  <si>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</si>
  <si>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</si>
  <si>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</si>
  <si>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</si>
  <si>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</si>
  <si>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</si>
  <si>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</si>
  <si>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</si>
  <si>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</si>
  <si>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</si>
  <si>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</si>
  <si>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</si>
  <si>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</si>
  <si>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</si>
  <si>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</si>
  <si>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</si>
  <si>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</si>
  <si>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</si>
  <si>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</si>
  <si>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</si>
  <si>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</si>
  <si>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</si>
  <si>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</si>
  <si>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</si>
  <si>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</si>
  <si>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</si>
  <si>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</si>
  <si>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</si>
  <si>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</si>
  <si>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</si>
  <si>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</si>
  <si>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</si>
  <si>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</si>
  <si>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</si>
  <si>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</si>
  <si>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</si>
  <si>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</si>
  <si>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</si>
  <si>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</si>
  <si>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</si>
  <si>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</si>
  <si>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</si>
  <si>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</si>
  <si>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</si>
  <si>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</si>
  <si>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</si>
  <si>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</si>
  <si>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</si>
  <si>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</si>
  <si>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</si>
  <si>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</si>
  <si>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</si>
  <si>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</si>
  <si>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</si>
  <si>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</si>
  <si>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</si>
  <si>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</si>
  <si>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</si>
  <si>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</si>
  <si>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</si>
  <si>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</si>
  <si>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</si>
  <si>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</si>
  <si>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</si>
  <si>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</si>
  <si>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</si>
  <si>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</si>
  <si>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</si>
  <si>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</si>
  <si>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</si>
  <si>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</si>
  <si>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</si>
  <si>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</si>
  <si>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</si>
  <si>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</si>
  <si>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</si>
  <si>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</si>
  <si>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</si>
  <si>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</si>
  <si>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</si>
  <si>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</si>
  <si>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</si>
  <si>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</si>
  <si>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</si>
  <si>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</si>
  <si>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</si>
  <si>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</si>
  <si>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</si>
  <si>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</si>
  <si>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</si>
  <si>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</si>
  <si>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</si>
  <si>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</si>
  <si>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</si>
  <si>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</si>
  <si>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</si>
  <si>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</si>
  <si>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</si>
  <si>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</si>
  <si>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</si>
  <si>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</si>
  <si>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</si>
  <si>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</si>
  <si>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</si>
  <si>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</si>
  <si>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</si>
  <si>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</si>
  <si>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</si>
  <si>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</si>
  <si>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</si>
  <si>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</si>
  <si>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</si>
  <si>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</si>
  <si>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</si>
  <si>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</si>
  <si>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</si>
  <si>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</si>
  <si>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</si>
  <si>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</si>
  <si>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</si>
  <si>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</si>
  <si>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</si>
  <si>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</si>
  <si>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</si>
  <si>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</si>
  <si>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</si>
  <si>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</si>
  <si>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</si>
  <si>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</si>
  <si>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</si>
  <si>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</si>
  <si>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</si>
  <si>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</si>
  <si>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</si>
  <si>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</si>
  <si>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</si>
  <si>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</si>
  <si>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</si>
  <si>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</si>
  <si>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</si>
  <si>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</si>
  <si>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</si>
  <si>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</si>
  <si>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</si>
  <si>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</si>
  <si>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</si>
  <si>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</si>
  <si>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</si>
  <si>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</si>
  <si>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</si>
  <si>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</si>
  <si>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</si>
  <si>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</si>
  <si>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</si>
  <si>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</si>
  <si>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</si>
  <si>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</si>
  <si>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</si>
  <si>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</si>
  <si>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</si>
  <si>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</si>
  <si>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</si>
  <si>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</si>
  <si>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</si>
  <si>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</si>
  <si>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</si>
  <si>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</si>
  <si>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</si>
  <si>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</si>
  <si>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</si>
  <si>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</si>
  <si>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</si>
  <si>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</si>
  <si>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</si>
  <si>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</si>
  <si>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</si>
  <si>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</si>
  <si>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</si>
  <si>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</si>
  <si>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</si>
  <si>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</si>
  <si>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</si>
  <si>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</si>
  <si>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</si>
  <si>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</si>
  <si>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</si>
  <si>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</si>
  <si>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</si>
  <si>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</si>
  <si>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</si>
  <si>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</si>
  <si>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</si>
  <si>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</si>
  <si>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</si>
  <si>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</si>
  <si>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</si>
  <si>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</si>
  <si>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</si>
  <si>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</si>
  <si>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</si>
  <si>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</si>
  <si>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</si>
  <si>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</si>
  <si>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</si>
  <si>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</si>
  <si>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</si>
  <si>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</si>
  <si>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</si>
  <si>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</si>
  <si>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</si>
  <si>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</si>
  <si>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</si>
  <si>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</si>
  <si>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</si>
  <si>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</si>
  <si>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</si>
  <si>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</si>
  <si>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</si>
  <si>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</si>
  <si>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</si>
  <si>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</si>
  <si>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</si>
  <si>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</si>
  <si>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</si>
  <si>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</si>
  <si>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</si>
  <si>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</si>
  <si>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</si>
  <si>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</si>
  <si>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</si>
  <si>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</si>
  <si>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</si>
  <si>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</si>
  <si>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</si>
  <si>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</si>
  <si>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</si>
  <si>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</si>
  <si>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</si>
  <si>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</si>
  <si>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</si>
  <si>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</si>
  <si>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</si>
  <si>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</si>
  <si>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</si>
  <si>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</si>
  <si>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</si>
  <si>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</si>
  <si>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</si>
  <si>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</si>
  <si>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</si>
  <si>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</si>
  <si>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</si>
  <si>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</si>
  <si>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</si>
  <si>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</si>
  <si>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</si>
  <si>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</si>
  <si>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</si>
  <si>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</si>
  <si>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</si>
  <si>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</si>
  <si>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</si>
  <si>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</si>
  <si>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</si>
  <si>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</si>
  <si>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</si>
  <si>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</si>
  <si>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</si>
  <si>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</si>
  <si>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</si>
  <si>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</si>
  <si>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</si>
  <si>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</si>
  <si>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</si>
  <si>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</si>
  <si>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</si>
  <si>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</si>
  <si>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</si>
  <si>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</si>
  <si>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</si>
  <si>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</si>
  <si>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</si>
  <si>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</si>
  <si>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</si>
  <si>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</si>
  <si>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</si>
  <si>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</si>
  <si>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</si>
  <si>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</si>
  <si>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</si>
  <si>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</si>
  <si>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</si>
  <si>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</si>
  <si>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</si>
  <si>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</si>
  <si>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</si>
  <si>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</si>
  <si>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</si>
  <si>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</si>
  <si>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</si>
  <si>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</si>
  <si>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</si>
  <si>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</si>
  <si>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</si>
  <si>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</si>
  <si>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</si>
  <si>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</si>
  <si>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</si>
  <si>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</si>
  <si>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</si>
  <si>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</si>
  <si>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</si>
  <si>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</si>
  <si>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</si>
  <si>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</si>
  <si>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</si>
  <si>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</si>
  <si>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</si>
  <si>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</si>
  <si>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</si>
  <si>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</si>
  <si>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</si>
  <si>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</si>
  <si>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</si>
  <si>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</si>
  <si>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</si>
  <si>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</si>
  <si>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</si>
  <si>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</si>
  <si>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</si>
  <si>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</si>
  <si>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</si>
  <si>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</si>
  <si>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</si>
  <si>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</si>
  <si>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</si>
  <si>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</si>
  <si>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</si>
  <si>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</si>
  <si>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</si>
  <si>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</si>
  <si>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</si>
  <si>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</si>
  <si>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</si>
  <si>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</si>
  <si>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</si>
  <si>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</si>
  <si>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</si>
  <si>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</si>
  <si>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</si>
  <si>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</si>
  <si>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</si>
  <si>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</si>
  <si>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</si>
  <si>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</si>
  <si>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</si>
  <si>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</si>
  <si>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</si>
  <si>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</si>
  <si>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</si>
  <si>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</si>
  <si>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</si>
  <si>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</si>
  <si>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</si>
  <si>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</si>
  <si>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</si>
  <si>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</si>
  <si>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</si>
  <si>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</si>
  <si>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</si>
  <si>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</si>
  <si>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</si>
  <si>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</si>
  <si>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</si>
  <si>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</si>
  <si>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</si>
  <si>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</si>
  <si>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</si>
  <si>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</si>
  <si>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</si>
  <si>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</si>
  <si>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</si>
  <si>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</si>
  <si>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</si>
  <si>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</si>
  <si>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</si>
  <si>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</si>
  <si>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</si>
  <si>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</si>
  <si>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</si>
  <si>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</si>
  <si>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</si>
  <si>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</si>
  <si>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</si>
  <si>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</si>
  <si>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</si>
  <si>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</si>
  <si>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</si>
  <si>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</si>
  <si>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</si>
  <si>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</si>
  <si>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</si>
  <si>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</si>
  <si>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</si>
  <si>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</si>
  <si>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</si>
  <si>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</si>
  <si>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</si>
  <si>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</si>
  <si>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</si>
  <si>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</si>
  <si>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</si>
  <si>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</si>
  <si>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</si>
  <si>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</si>
  <si>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</si>
  <si>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</si>
  <si>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</si>
  <si>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</si>
  <si>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</si>
  <si>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</si>
  <si>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</si>
  <si>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</si>
  <si>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</si>
  <si>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</si>
  <si>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</si>
  <si>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</si>
  <si>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</si>
  <si>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</si>
  <si>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</si>
  <si>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</si>
  <si>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</si>
  <si>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</si>
  <si>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</si>
  <si>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</si>
  <si>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</si>
  <si>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</si>
  <si>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</si>
  <si>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</si>
  <si>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</si>
  <si>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</si>
  <si>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</si>
  <si>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</si>
  <si>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</si>
  <si>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</si>
  <si>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</si>
  <si>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</si>
  <si>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</si>
  <si>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</si>
  <si>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</si>
  <si>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</si>
  <si>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</si>
  <si>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</si>
  <si>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</si>
  <si>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</si>
  <si>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</si>
  <si>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</si>
  <si>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</si>
  <si>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</si>
  <si>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</si>
  <si>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</si>
  <si>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</si>
  <si>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</si>
  <si>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</si>
  <si>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</si>
  <si>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</si>
  <si>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</si>
  <si>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</si>
  <si>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</si>
  <si>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</si>
  <si>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</si>
  <si>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</si>
  <si>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</si>
  <si>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</si>
  <si>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</si>
  <si>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</si>
  <si>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</si>
  <si>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</si>
  <si>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</si>
  <si>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</si>
  <si>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</si>
  <si>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</si>
  <si>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</si>
  <si>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</si>
  <si>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</si>
  <si>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</si>
  <si>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</si>
  <si>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</si>
  <si>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</si>
  <si>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</si>
  <si>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</si>
  <si>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</si>
  <si>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</si>
  <si>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</si>
  <si>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</si>
  <si>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</si>
  <si>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</si>
  <si>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</si>
  <si>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</si>
  <si>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</si>
  <si>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</si>
  <si>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</si>
  <si>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</si>
  <si>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</si>
  <si>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</si>
  <si>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</si>
  <si>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</si>
  <si>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</si>
  <si>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</si>
  <si>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</si>
  <si>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</si>
  <si>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</si>
  <si>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</si>
  <si>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</si>
  <si>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</si>
  <si>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</si>
  <si>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</si>
  <si>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</si>
  <si>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</si>
  <si>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</si>
  <si>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</si>
  <si>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</si>
  <si>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</si>
  <si>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</si>
  <si>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</si>
  <si>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</si>
  <si>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</si>
  <si>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</si>
  <si>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</si>
  <si>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</si>
  <si>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</si>
  <si>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</si>
  <si>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</si>
  <si>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</si>
  <si>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</si>
  <si>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</si>
  <si>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</si>
  <si>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</si>
  <si>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</si>
  <si>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</si>
  <si>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</si>
  <si>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</si>
  <si>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</si>
  <si>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</si>
  <si>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</si>
  <si>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</si>
  <si>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</si>
  <si>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</si>
  <si>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</si>
  <si>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</si>
  <si>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</si>
  <si>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</si>
  <si>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</si>
  <si>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</si>
  <si>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</si>
  <si>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</si>
  <si>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</si>
  <si>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</si>
  <si>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</si>
  <si>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</si>
  <si>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</si>
  <si>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</si>
  <si>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</si>
  <si>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</si>
  <si>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</si>
  <si>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</si>
  <si>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</si>
  <si>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</si>
  <si>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</si>
  <si>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</si>
  <si>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</si>
  <si>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</si>
  <si>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</si>
  <si>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</si>
  <si>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</si>
  <si>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</si>
  <si>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</si>
  <si>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</si>
  <si>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</si>
  <si>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</si>
  <si>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</si>
  <si>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</si>
  <si>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</si>
  <si>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</si>
  <si>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</si>
  <si>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</si>
  <si>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</si>
  <si>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</si>
  <si>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</si>
  <si>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</si>
  <si>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</si>
  <si>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</si>
  <si>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</si>
  <si>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</si>
  <si>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</si>
  <si>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</si>
  <si>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</si>
  <si>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</si>
  <si>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</si>
  <si>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</si>
  <si>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</si>
  <si>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</si>
  <si>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</si>
  <si>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</si>
  <si>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</si>
  <si>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</si>
  <si>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</si>
  <si>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</si>
  <si>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</si>
  <si>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</si>
  <si>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</si>
  <si>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</si>
  <si>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</si>
  <si>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</si>
  <si>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</si>
  <si>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</si>
  <si>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</si>
  <si>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</si>
  <si>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</si>
  <si>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</si>
  <si>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</si>
  <si>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</si>
  <si>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</si>
  <si>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</si>
  <si>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</si>
  <si>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</si>
  <si>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</si>
  <si>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</si>
  <si>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</si>
  <si>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</si>
  <si>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</si>
  <si>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</si>
  <si>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</si>
  <si>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</si>
  <si>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</si>
  <si>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</si>
  <si>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</si>
  <si>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</si>
  <si>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</si>
  <si>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</si>
  <si>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</si>
  <si>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</si>
  <si>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</si>
  <si>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</si>
  <si>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</si>
  <si>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</si>
  <si>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</si>
  <si>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</si>
  <si>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</si>
  <si>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</si>
  <si>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</si>
  <si>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</si>
  <si>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</si>
  <si>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</si>
  <si>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</si>
  <si>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</si>
  <si>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</si>
  <si>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</si>
  <si>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</si>
  <si>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</si>
  <si>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</si>
  <si>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</si>
  <si>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</si>
  <si>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</si>
  <si>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</si>
  <si>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</si>
  <si>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</si>
  <si>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</si>
  <si>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</si>
  <si>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</si>
  <si>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</si>
  <si>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</si>
  <si>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</si>
  <si>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</si>
  <si>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</si>
  <si>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</si>
  <si>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</si>
  <si>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</si>
  <si>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</si>
  <si>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</si>
  <si>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</si>
  <si>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</si>
  <si>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</si>
  <si>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</si>
  <si>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</si>
  <si>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</si>
  <si>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</si>
  <si>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</si>
  <si>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</si>
  <si>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</si>
  <si>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</si>
  <si>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</si>
  <si>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</si>
  <si>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</si>
  <si>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</si>
  <si>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</si>
  <si>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</si>
  <si>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</si>
  <si>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</si>
  <si>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</si>
  <si>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</si>
  <si>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</si>
  <si>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</si>
  <si>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</si>
  <si>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</si>
  <si>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</si>
  <si>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</si>
  <si>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</si>
  <si>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</si>
  <si>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</si>
  <si>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</si>
  <si>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</si>
  <si>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</si>
  <si>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</si>
  <si>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</si>
  <si>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</si>
  <si>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</si>
  <si>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</si>
  <si>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</si>
  <si>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</si>
  <si>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</si>
  <si>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</si>
  <si>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</si>
  <si>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</si>
  <si>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</si>
  <si>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</si>
  <si>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</si>
  <si>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</si>
  <si>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</si>
  <si>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</si>
  <si>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</si>
  <si>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</si>
  <si>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</si>
  <si>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</si>
  <si>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</si>
  <si>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</si>
  <si>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</si>
  <si>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</si>
  <si>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</si>
  <si>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</si>
  <si>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</si>
  <si>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</si>
  <si>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</si>
  <si>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</si>
  <si>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</si>
  <si>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</si>
  <si>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</si>
  <si>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</si>
  <si>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</si>
  <si>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</si>
  <si>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</si>
  <si>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</si>
  <si>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</si>
  <si>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</si>
  <si>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</si>
  <si>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</si>
  <si>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</si>
  <si>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</si>
  <si>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</si>
  <si>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</si>
  <si>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</si>
  <si>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</si>
  <si>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</si>
  <si>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</si>
  <si>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</si>
  <si>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</si>
  <si>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</si>
  <si>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</si>
  <si>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</si>
  <si>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</si>
  <si>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</si>
  <si>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</si>
  <si>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</si>
  <si>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</si>
  <si>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</si>
  <si>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</si>
  <si>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</si>
  <si>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</si>
  <si>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</si>
  <si>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</si>
  <si>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</si>
  <si>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</si>
  <si>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</si>
  <si>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</si>
  <si>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</si>
  <si>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</si>
  <si>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</si>
  <si>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</si>
  <si>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</si>
  <si>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</si>
  <si>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</si>
  <si>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</si>
  <si>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</si>
  <si>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</si>
  <si>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</si>
  <si>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</si>
  <si>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</si>
  <si>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</si>
  <si>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</si>
  <si>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</si>
  <si>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</si>
  <si>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</si>
  <si>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</si>
  <si>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</si>
  <si>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</si>
  <si>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</si>
  <si>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</si>
  <si>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</si>
  <si>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</si>
  <si>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</si>
  <si>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</si>
  <si>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</si>
  <si>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</si>
  <si>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</si>
  <si>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</si>
  <si>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</si>
  <si>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</si>
  <si>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</si>
  <si>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</si>
  <si>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</si>
  <si>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</si>
  <si>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</si>
  <si>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</si>
  <si>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</si>
  <si>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</si>
  <si>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</si>
  <si>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</si>
  <si>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</si>
  <si>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</si>
  <si>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</si>
  <si>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</si>
  <si>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</si>
  <si>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</si>
  <si>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</si>
  <si>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</si>
  <si>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</si>
  <si>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</si>
  <si>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</si>
  <si>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</si>
  <si>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</si>
  <si>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</si>
  <si>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</si>
  <si>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</si>
  <si>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</si>
  <si>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</si>
  <si>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</si>
  <si>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</si>
  <si>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</si>
  <si>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</si>
  <si>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</si>
  <si>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</si>
  <si>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</si>
  <si>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</si>
  <si>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</si>
  <si>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</si>
  <si>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</si>
  <si>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</si>
  <si>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</si>
  <si>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</si>
  <si>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</si>
  <si>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</si>
  <si>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</si>
  <si>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</si>
  <si>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</si>
  <si>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</si>
  <si>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</si>
  <si>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</si>
  <si>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</si>
  <si>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</si>
  <si>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</si>
  <si>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</si>
  <si>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</si>
  <si>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</si>
  <si>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</si>
  <si>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</si>
  <si>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</si>
  <si>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</si>
  <si>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</si>
  <si>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</si>
  <si>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</si>
  <si>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</si>
  <si>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</si>
  <si>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</si>
  <si>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</si>
  <si>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</si>
  <si>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</si>
  <si>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</si>
  <si>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</si>
  <si>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</si>
  <si>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</si>
  <si>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</si>
  <si>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</si>
  <si>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</si>
  <si>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</si>
  <si>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</si>
  <si>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</si>
  <si>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</si>
  <si>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</si>
  <si>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</si>
  <si>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</si>
  <si>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</si>
  <si>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</si>
  <si>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</si>
  <si>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</si>
  <si>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</si>
  <si>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</si>
  <si>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</si>
  <si>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</si>
  <si>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</si>
  <si>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</si>
  <si>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</si>
  <si>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</si>
  <si>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</si>
  <si>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</si>
  <si>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</si>
  <si>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</si>
  <si>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</si>
  <si>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</si>
  <si>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</si>
  <si>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</si>
  <si>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</si>
  <si>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</si>
  <si>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</si>
  <si>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</si>
  <si>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</si>
  <si>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</si>
  <si>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</si>
  <si>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</si>
  <si>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</si>
  <si>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</si>
  <si>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</si>
  <si>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</si>
  <si>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</si>
  <si>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</si>
  <si>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</si>
  <si>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</si>
  <si>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</si>
  <si>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</si>
  <si>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</si>
  <si>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</si>
  <si>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</si>
  <si>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</si>
  <si>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</si>
  <si>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</si>
  <si>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</si>
  <si>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</si>
  <si>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</si>
  <si>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</si>
  <si>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</si>
  <si>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</si>
  <si>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</si>
  <si>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</si>
  <si>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</si>
  <si>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</si>
  <si>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</si>
  <si>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</si>
  <si>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</si>
  <si>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</si>
  <si>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</si>
  <si>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</si>
  <si>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</si>
  <si>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</si>
  <si>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</si>
  <si>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</si>
  <si>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</si>
  <si>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</si>
  <si>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</si>
  <si>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</si>
  <si>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</si>
  <si>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</si>
  <si>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</si>
  <si>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</si>
  <si>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</si>
  <si>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</si>
  <si>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</si>
  <si>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</si>
  <si>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</si>
  <si>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</si>
  <si>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</si>
  <si>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</si>
  <si>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</si>
  <si>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</si>
  <si>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</si>
  <si>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</si>
  <si>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</si>
  <si>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</si>
  <si>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</si>
  <si>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</si>
  <si>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</si>
  <si>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</si>
  <si>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</si>
  <si>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</si>
  <si>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</si>
  <si>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</si>
  <si>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</si>
  <si>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</si>
  <si>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</si>
  <si>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</si>
  <si>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</si>
  <si>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</si>
  <si>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</si>
  <si>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</si>
  <si>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</si>
  <si>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</si>
  <si>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</si>
  <si>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</si>
  <si>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</si>
  <si>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</si>
  <si>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</si>
  <si>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</si>
  <si>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</si>
  <si>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</si>
  <si>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</si>
  <si>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</si>
  <si>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</si>
  <si>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</si>
  <si>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</si>
  <si>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</si>
  <si>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</si>
  <si>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</si>
  <si>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</si>
  <si>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</si>
  <si>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</si>
  <si>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</si>
  <si>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</si>
  <si>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</si>
  <si>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</si>
  <si>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</si>
  <si>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</si>
  <si>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</si>
  <si>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</si>
  <si>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</si>
  <si>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</si>
  <si>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</si>
  <si>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</si>
  <si>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</si>
  <si>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</si>
  <si>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</si>
  <si>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</si>
  <si>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</si>
  <si>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</si>
  <si>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</si>
  <si>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</si>
  <si>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</si>
  <si>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</si>
  <si>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</si>
  <si>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</si>
  <si>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</si>
  <si>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</si>
  <si>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</si>
  <si>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</si>
  <si>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</si>
  <si>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</si>
  <si>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</si>
  <si>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</si>
  <si>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</si>
  <si>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</si>
  <si>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</si>
  <si>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</si>
  <si>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</si>
  <si>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</si>
  <si>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</si>
  <si>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</si>
  <si>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</si>
  <si>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</si>
  <si>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</si>
  <si>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</si>
  <si>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</si>
  <si>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</si>
  <si>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</si>
  <si>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</si>
  <si>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</si>
  <si>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</si>
  <si>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</si>
  <si>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</si>
  <si>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</si>
  <si>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</si>
  <si>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</si>
  <si>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</si>
  <si>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</si>
  <si>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</si>
  <si>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</si>
  <si>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</si>
  <si>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</si>
  <si>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</si>
  <si>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</si>
  <si>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</si>
  <si>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</si>
  <si>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</si>
  <si>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</si>
  <si>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</si>
  <si>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</si>
  <si>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</si>
  <si>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</si>
  <si>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</si>
  <si>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</si>
  <si>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</si>
  <si>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</si>
  <si>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</si>
  <si>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</si>
  <si>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</si>
  <si>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</si>
  <si>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</si>
  <si>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</si>
  <si>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</si>
  <si>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</si>
  <si>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</si>
  <si>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</si>
  <si>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</si>
  <si>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</si>
  <si>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</si>
  <si>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</si>
  <si>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</si>
  <si>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</si>
  <si>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</si>
  <si>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</si>
  <si>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</si>
  <si>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</si>
  <si>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</si>
  <si>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</si>
  <si>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</si>
  <si>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</si>
  <si>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</si>
  <si>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</si>
  <si>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</si>
  <si>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</si>
  <si>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</si>
  <si>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</si>
  <si>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</si>
  <si>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</si>
  <si>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</si>
  <si>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</si>
  <si>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</si>
  <si>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</si>
  <si>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</si>
  <si>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</si>
  <si>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</si>
  <si>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</si>
  <si>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</si>
  <si>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</si>
  <si>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</si>
  <si>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</si>
  <si>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</si>
  <si>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</si>
  <si>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</si>
  <si>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</si>
  <si>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</si>
  <si>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</si>
  <si>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</si>
  <si>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</si>
  <si>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</si>
  <si>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</si>
  <si>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</si>
  <si>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</si>
  <si>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</si>
  <si>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</si>
  <si>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</si>
  <si>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</si>
  <si>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</si>
  <si>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</si>
  <si>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</si>
  <si>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</si>
  <si>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</si>
  <si>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</si>
  <si>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</si>
  <si>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</si>
  <si>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</si>
  <si>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</si>
  <si>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</si>
  <si>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</si>
  <si>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</si>
  <si>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</si>
  <si>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</si>
  <si>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</si>
  <si>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</si>
  <si>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</si>
  <si>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</si>
  <si>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</si>
  <si>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</si>
  <si>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</si>
  <si>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</si>
  <si>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</si>
  <si>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</si>
  <si>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</si>
  <si>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</si>
  <si>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</si>
  <si>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</si>
  <si>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</si>
  <si>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</si>
  <si>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</si>
  <si>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</si>
  <si>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</si>
  <si>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</si>
  <si>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</si>
  <si>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</si>
  <si>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</si>
  <si>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</si>
  <si>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</si>
  <si>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</si>
  <si>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</si>
  <si>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</si>
  <si>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</si>
  <si>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</si>
  <si>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</si>
  <si>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</si>
  <si>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</si>
  <si>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</si>
  <si>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</si>
  <si>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</si>
  <si>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</si>
  <si>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</si>
  <si>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</si>
  <si>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</si>
  <si>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</si>
  <si>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</si>
  <si>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</si>
  <si>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</si>
  <si>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</si>
  <si>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</si>
  <si>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</si>
  <si>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</si>
  <si>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</si>
  <si>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</si>
  <si>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</si>
  <si>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</si>
  <si>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</si>
  <si>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</si>
  <si>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</si>
  <si>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</si>
  <si>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</si>
  <si>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</si>
  <si>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</si>
  <si>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</si>
  <si>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</si>
  <si>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</si>
  <si>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</si>
  <si>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</si>
  <si>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</si>
  <si>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</si>
  <si>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</si>
  <si>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</si>
  <si>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</si>
  <si>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</si>
  <si>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</si>
  <si>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</si>
  <si>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</si>
  <si>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</si>
  <si>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</si>
  <si>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</si>
  <si>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</si>
  <si>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</si>
  <si>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</si>
  <si>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</si>
  <si>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</si>
  <si>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</si>
  <si>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</si>
  <si>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</si>
  <si>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</si>
  <si>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</si>
  <si>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</si>
  <si>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</si>
  <si>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</si>
  <si>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</si>
  <si>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</si>
  <si>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</si>
  <si>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</si>
  <si>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</si>
  <si>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</si>
  <si>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</si>
  <si>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</si>
  <si>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</si>
  <si>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</si>
  <si>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</si>
  <si>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</si>
  <si>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</si>
  <si>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</si>
  <si>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</si>
  <si>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</si>
  <si>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</si>
  <si>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</si>
  <si>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</si>
  <si>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</si>
  <si>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</si>
  <si>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</si>
  <si>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</si>
  <si>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</si>
  <si>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</si>
  <si>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</si>
  <si>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</si>
  <si>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</si>
  <si>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</si>
  <si>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</si>
  <si>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</si>
  <si>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</si>
  <si>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</si>
  <si>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</si>
  <si>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</si>
  <si>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</si>
  <si>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</si>
  <si>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</si>
  <si>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</si>
  <si>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</si>
  <si>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</si>
  <si>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</si>
  <si>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</si>
  <si>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</si>
  <si>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</si>
  <si>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</si>
  <si>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</si>
  <si>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</si>
  <si>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</si>
  <si>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</si>
  <si>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</si>
  <si>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</si>
  <si>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</si>
  <si>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</si>
  <si>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</si>
  <si>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</si>
  <si>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</si>
  <si>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</si>
  <si>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</si>
  <si>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</si>
  <si>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</si>
  <si>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</si>
  <si>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</si>
  <si>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</si>
  <si>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</si>
  <si>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</si>
  <si>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</si>
  <si>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</si>
  <si>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</si>
  <si>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</si>
  <si>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</si>
  <si>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</si>
  <si>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</si>
  <si>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</si>
  <si>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</si>
  <si>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</si>
  <si>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</si>
  <si>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</si>
  <si>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</si>
  <si>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</si>
  <si>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</si>
  <si>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</si>
  <si>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</si>
  <si>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</si>
  <si>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</si>
  <si>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</si>
  <si>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</si>
  <si>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</si>
  <si>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</si>
  <si>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</si>
  <si>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</si>
  <si>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</si>
  <si>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</si>
  <si>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</si>
  <si>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</si>
  <si>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</si>
  <si>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</si>
  <si>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</si>
  <si>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</si>
  <si>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</si>
  <si>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</si>
  <si>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</si>
  <si>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</si>
  <si>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</si>
  <si>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</si>
  <si>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</si>
  <si>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</si>
  <si>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</si>
  <si>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</si>
  <si>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</si>
  <si>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</si>
  <si>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</si>
  <si>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</si>
  <si>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</si>
  <si>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</si>
  <si>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</si>
  <si>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</si>
  <si>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</si>
  <si>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</si>
  <si>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</si>
  <si>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</si>
  <si>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</si>
  <si>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</si>
  <si>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</si>
  <si>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</si>
  <si>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</si>
  <si>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</si>
  <si>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</si>
  <si>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</si>
  <si>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</si>
  <si>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</si>
  <si>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</si>
  <si>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</si>
  <si>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</si>
  <si>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</si>
  <si>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</si>
  <si>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</si>
  <si>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</si>
  <si>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</si>
  <si>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</si>
  <si>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</si>
  <si>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</si>
  <si>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</si>
  <si>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</si>
  <si>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</si>
  <si>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</si>
  <si>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</si>
  <si>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</si>
  <si>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</si>
  <si>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</si>
  <si>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</si>
  <si>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</si>
  <si>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</si>
  <si>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</si>
  <si>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</si>
  <si>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</si>
  <si>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</si>
  <si>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</si>
  <si>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</si>
  <si>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</si>
  <si>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</si>
  <si>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</si>
  <si>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</si>
  <si>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</si>
  <si>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</si>
  <si>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</si>
  <si>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</si>
  <si>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</si>
  <si>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</si>
  <si>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</si>
  <si>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</si>
  <si>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</si>
  <si>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</si>
  <si>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</si>
  <si>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</si>
  <si>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</si>
  <si>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</si>
  <si>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</si>
  <si>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</si>
  <si>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</si>
  <si>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</si>
  <si>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</si>
  <si>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</si>
  <si>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</si>
  <si>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</si>
  <si>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</si>
  <si>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</si>
  <si>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</si>
  <si>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</si>
  <si>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</si>
  <si>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</si>
  <si>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</si>
  <si>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</si>
  <si>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</si>
  <si>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</si>
  <si>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</si>
  <si>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</si>
  <si>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</si>
  <si>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</si>
  <si>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</si>
  <si>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</si>
  <si>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</si>
  <si>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</si>
  <si>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</si>
  <si>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</si>
  <si>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</si>
  <si>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</si>
  <si>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</si>
  <si>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</si>
  <si>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</si>
  <si>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</si>
  <si>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</si>
  <si>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</si>
  <si>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</si>
  <si>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</si>
  <si>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</si>
  <si>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</si>
  <si>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</si>
  <si>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</si>
  <si>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</si>
  <si>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</si>
  <si>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</si>
  <si>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</si>
  <si>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</si>
  <si>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</si>
  <si>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</si>
  <si>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</si>
  <si>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</si>
  <si>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</si>
  <si>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</si>
  <si>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</si>
  <si>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</si>
  <si>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</si>
  <si>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</si>
  <si>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</si>
  <si>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</si>
  <si>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</si>
  <si>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</si>
  <si>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</si>
  <si>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</si>
  <si>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</si>
  <si>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</si>
  <si>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</si>
  <si>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</si>
  <si>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</si>
  <si>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</si>
  <si>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</si>
  <si>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</si>
  <si>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</si>
  <si>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</si>
  <si>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</si>
  <si>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</si>
  <si>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</si>
  <si>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</si>
  <si>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</si>
  <si>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</si>
  <si>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</si>
  <si>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</si>
  <si>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</si>
  <si>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</si>
  <si>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</si>
  <si>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</si>
  <si>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</si>
  <si>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</si>
  <si>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</si>
  <si>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</si>
  <si>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</si>
  <si>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</si>
  <si>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</si>
  <si>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</si>
  <si>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</si>
  <si>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</si>
  <si>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</si>
  <si>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</si>
  <si>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</si>
  <si>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</si>
  <si>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</si>
  <si>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</si>
  <si>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</si>
  <si>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</si>
  <si>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</si>
  <si>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</si>
  <si>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</si>
  <si>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</si>
  <si>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</si>
  <si>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</si>
  <si>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</si>
  <si>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</si>
  <si>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</si>
  <si>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</si>
  <si>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</si>
  <si>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</si>
  <si>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</si>
  <si>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</si>
  <si>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</si>
  <si>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</si>
  <si>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</si>
  <si>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</si>
  <si>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</si>
  <si>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</si>
  <si>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</si>
  <si>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</si>
  <si>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</si>
  <si>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</si>
  <si>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</si>
  <si>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</si>
  <si>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</si>
  <si>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</si>
  <si>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</si>
  <si>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</si>
  <si>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</si>
  <si>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</si>
  <si>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</si>
  <si>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</si>
  <si>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</si>
  <si>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</si>
  <si>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</si>
  <si>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</si>
  <si>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</si>
  <si>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</si>
  <si>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</si>
  <si>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</si>
  <si>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</si>
  <si>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</si>
  <si>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</si>
  <si>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</si>
  <si>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</si>
  <si>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</si>
  <si>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</si>
  <si>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</si>
  <si>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</si>
  <si>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</si>
  <si>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</si>
  <si>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</si>
  <si>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</si>
  <si>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</si>
  <si>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</si>
  <si>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</si>
  <si>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</si>
  <si>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</si>
  <si>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</si>
  <si>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</si>
  <si>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</si>
  <si>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</si>
  <si>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</si>
  <si>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</si>
  <si>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</si>
  <si>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</si>
  <si>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</si>
  <si>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</si>
  <si>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</si>
  <si>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</si>
  <si>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</si>
  <si>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</si>
  <si>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</si>
  <si>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</si>
  <si>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</si>
  <si>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</si>
  <si>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</si>
  <si>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</si>
  <si>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</si>
  <si>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</si>
  <si>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</si>
  <si>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</si>
  <si>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</si>
  <si>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</si>
  <si>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</si>
  <si>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</si>
  <si>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</si>
  <si>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</si>
  <si>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</si>
  <si>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</si>
  <si>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</si>
  <si>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</si>
  <si>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</si>
  <si>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</si>
  <si>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</si>
  <si>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</si>
  <si>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</si>
  <si>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</si>
  <si>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</si>
  <si>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</si>
  <si>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</si>
  <si>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</si>
  <si>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</si>
  <si>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</si>
  <si>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</si>
  <si>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</si>
  <si>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</si>
  <si>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</si>
  <si>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</si>
  <si>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</si>
  <si>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</si>
  <si>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</si>
  <si>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</si>
  <si>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</si>
  <si>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</si>
  <si>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</si>
  <si>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</si>
  <si>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</si>
  <si>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</si>
  <si>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</si>
  <si>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</si>
  <si>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</si>
  <si>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</si>
  <si>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</si>
  <si>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</si>
  <si>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</si>
  <si>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</si>
  <si>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</si>
  <si>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</si>
  <si>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</si>
  <si>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</si>
  <si>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</si>
  <si>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</si>
  <si>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</si>
  <si>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</si>
  <si>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</si>
  <si>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</si>
  <si>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</si>
  <si>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</si>
  <si>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</si>
  <si>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</si>
  <si>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</si>
  <si>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</si>
  <si>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</si>
  <si>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</si>
  <si>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</si>
  <si>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</si>
  <si>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</si>
  <si>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</si>
  <si>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</si>
  <si>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</si>
  <si>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</si>
  <si>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</si>
  <si>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</si>
  <si>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</si>
  <si>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</si>
  <si>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</si>
  <si>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</si>
  <si>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</si>
  <si>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</si>
  <si>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</si>
  <si>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</si>
  <si>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</si>
  <si>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</si>
  <si>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</si>
  <si>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</si>
  <si>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</si>
  <si>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</si>
  <si>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</si>
  <si>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</si>
  <si>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</si>
  <si>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</si>
  <si>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</si>
  <si>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</si>
  <si>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</si>
  <si>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</si>
  <si>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</si>
  <si>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</si>
  <si>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</si>
  <si>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</si>
  <si>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</si>
  <si>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</si>
  <si>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</si>
  <si>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</si>
  <si>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</si>
  <si>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</si>
  <si>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</si>
  <si>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</si>
  <si>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</si>
  <si>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</si>
  <si>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</si>
  <si>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</si>
  <si>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</si>
  <si>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</si>
  <si>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</si>
  <si>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</si>
  <si>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</si>
  <si>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</si>
  <si>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</si>
  <si>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</si>
  <si>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</si>
  <si>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</si>
  <si>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</si>
  <si>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</si>
  <si>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</si>
  <si>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</si>
  <si>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</si>
  <si>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</si>
  <si>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</si>
  <si>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</si>
  <si>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</si>
  <si>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</si>
  <si>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</si>
  <si>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</si>
  <si>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</si>
  <si>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</si>
  <si>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</si>
  <si>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</si>
  <si>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</si>
  <si>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</si>
  <si>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</si>
  <si>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</si>
  <si>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</si>
  <si>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</si>
  <si>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</si>
  <si>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</si>
  <si>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</si>
  <si>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</si>
  <si>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</si>
  <si>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</si>
  <si>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</si>
  <si>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</si>
  <si>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</si>
  <si>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</si>
  <si>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</si>
  <si>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</si>
  <si>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</si>
  <si>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</si>
  <si>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</si>
  <si>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</si>
  <si>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</si>
  <si>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</si>
  <si>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</si>
  <si>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</si>
  <si>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</si>
  <si>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</si>
  <si>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</si>
  <si>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</si>
  <si>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</si>
  <si>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</si>
  <si>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</si>
  <si>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</si>
  <si>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</si>
  <si>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</si>
  <si>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</si>
  <si>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</si>
  <si>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</si>
  <si>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</si>
  <si>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</si>
  <si>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</si>
  <si>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</si>
  <si>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</si>
  <si>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</si>
  <si>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</si>
  <si>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</si>
  <si>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</si>
  <si>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</si>
  <si>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</si>
  <si>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</si>
  <si>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</si>
  <si>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</si>
  <si>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</si>
  <si>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</si>
  <si>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</si>
  <si>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</si>
  <si>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</si>
  <si>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</si>
  <si>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</si>
  <si>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</si>
  <si>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</si>
  <si>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</si>
  <si>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</si>
  <si>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</si>
  <si>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</si>
  <si>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</si>
  <si>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</si>
  <si>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</si>
  <si>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</si>
  <si>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</si>
  <si>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</si>
  <si>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</si>
  <si>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</si>
  <si>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</si>
  <si>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</si>
  <si>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</si>
  <si>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</si>
  <si>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</si>
  <si>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</si>
  <si>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</si>
  <si>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</si>
  <si>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</si>
  <si>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</si>
  <si>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</si>
  <si>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</si>
  <si>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</si>
  <si>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</si>
  <si>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</si>
  <si>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</si>
  <si>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</si>
  <si>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</si>
  <si>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</si>
  <si>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</si>
  <si>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</si>
  <si>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</si>
  <si>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</si>
  <si>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</si>
  <si>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</si>
  <si>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</si>
  <si>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</si>
  <si>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</si>
  <si>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</si>
  <si>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</si>
  <si>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</si>
  <si>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</si>
  <si>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</si>
  <si>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</si>
  <si>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</si>
  <si>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</si>
  <si>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</si>
  <si>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</si>
  <si>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</si>
  <si>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</si>
  <si>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</si>
  <si>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</si>
  <si>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</si>
  <si>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</si>
  <si>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</si>
  <si>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</si>
  <si>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</si>
  <si>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</si>
  <si>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</si>
  <si>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</si>
  <si>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</si>
  <si>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</si>
  <si>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</si>
  <si>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</si>
  <si>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</si>
  <si>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</si>
  <si>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</si>
  <si>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</si>
  <si>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</si>
  <si>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</si>
  <si>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</si>
  <si>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</si>
  <si>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</si>
  <si>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</si>
  <si>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</si>
  <si>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</si>
  <si>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</si>
  <si>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</si>
  <si>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</si>
  <si>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</si>
  <si>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</si>
  <si>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</si>
  <si>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</si>
  <si>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</si>
  <si>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</si>
  <si>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</si>
  <si>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</si>
  <si>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</si>
  <si>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</si>
  <si>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</si>
  <si>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</si>
  <si>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</si>
  <si>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</si>
  <si>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</si>
  <si>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</si>
  <si>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</si>
  <si>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</si>
  <si>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</si>
  <si>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</si>
  <si>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</si>
  <si>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</si>
  <si>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</si>
  <si>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</si>
  <si>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</si>
  <si>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</si>
  <si>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</si>
  <si>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</si>
  <si>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</si>
  <si>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</si>
  <si>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</si>
  <si>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</si>
  <si>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</si>
  <si>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</si>
  <si>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</si>
  <si>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</si>
  <si>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</si>
  <si>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</si>
  <si>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</si>
  <si>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</si>
  <si>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</si>
  <si>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</si>
  <si>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</si>
  <si>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</si>
  <si>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</si>
  <si>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</si>
  <si>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</si>
  <si>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</si>
  <si>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</si>
  <si>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</si>
  <si>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</si>
  <si>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</si>
  <si>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</si>
  <si>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</si>
  <si>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</si>
  <si>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</si>
  <si>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</si>
  <si>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</si>
  <si>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</si>
  <si>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</si>
  <si>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</si>
  <si>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</si>
  <si>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</si>
  <si>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</si>
  <si>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</si>
  <si>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</si>
  <si>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</si>
  <si>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</si>
  <si>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</si>
  <si>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</si>
  <si>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</si>
  <si>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</si>
  <si>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</si>
  <si>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</si>
  <si>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</si>
  <si>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</si>
  <si>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</si>
  <si>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</si>
  <si>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</si>
  <si>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</si>
  <si>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</si>
  <si>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</si>
  <si>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</si>
  <si>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</si>
  <si>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</si>
  <si>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</si>
  <si>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</si>
  <si>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</si>
  <si>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</si>
  <si>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</si>
  <si>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</si>
  <si>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</si>
  <si>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</si>
  <si>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</si>
  <si>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</si>
  <si>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</si>
  <si>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</si>
  <si>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</si>
  <si>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</si>
  <si>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</si>
  <si>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</si>
  <si>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</si>
  <si>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</si>
  <si>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</si>
  <si>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</si>
  <si>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</si>
  <si>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</si>
  <si>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</si>
  <si>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</si>
  <si>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</si>
  <si>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</si>
  <si>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</si>
  <si>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</si>
  <si>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</si>
  <si>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</si>
  <si>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</si>
  <si>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</si>
  <si>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</si>
  <si>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</si>
  <si>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</si>
  <si>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</si>
  <si>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</si>
  <si>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</si>
  <si>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</si>
  <si>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</si>
  <si>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</si>
  <si>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</si>
  <si>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</si>
  <si>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</si>
  <si>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</si>
  <si>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</si>
  <si>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</si>
  <si>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</si>
  <si>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</si>
  <si>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</si>
  <si>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</si>
  <si>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</si>
  <si>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</si>
  <si>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</si>
  <si>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</si>
  <si>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</si>
  <si>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</si>
  <si>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</si>
  <si>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</si>
  <si>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</si>
  <si>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</si>
  <si>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</si>
  <si>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</si>
  <si>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</si>
  <si>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</si>
  <si>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</si>
  <si>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</si>
  <si>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</si>
  <si>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</si>
  <si>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</si>
  <si>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</si>
  <si>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</si>
  <si>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</si>
  <si>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</si>
  <si>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</si>
  <si>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</si>
  <si>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</si>
  <si>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</si>
  <si>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</si>
  <si>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</si>
  <si>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</si>
  <si>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</si>
  <si>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</si>
  <si>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</si>
  <si>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</si>
  <si>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</si>
  <si>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</si>
  <si>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</si>
  <si>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</si>
  <si>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</si>
  <si>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</si>
  <si>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</si>
  <si>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</si>
  <si>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</si>
  <si>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</si>
  <si>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</si>
  <si>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</si>
  <si>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</si>
  <si>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</si>
  <si>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</si>
  <si>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</si>
  <si>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</si>
  <si>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</si>
  <si>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</si>
  <si>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</si>
  <si>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</si>
  <si>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</si>
  <si>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</si>
  <si>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</si>
  <si>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</si>
  <si>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</si>
  <si>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</si>
  <si>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</si>
  <si>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</si>
  <si>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</si>
  <si>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</si>
  <si>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</si>
  <si>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</si>
  <si>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</si>
  <si>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</si>
  <si>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</si>
  <si>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</si>
  <si>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</si>
  <si>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</si>
  <si>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</si>
  <si>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</si>
  <si>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</si>
  <si>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</si>
  <si>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</si>
  <si>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</si>
  <si>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</si>
  <si>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</si>
  <si>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</si>
  <si>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</si>
  <si>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</si>
  <si>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</si>
  <si>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</si>
  <si>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</si>
  <si>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</si>
  <si>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</si>
  <si>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</si>
  <si>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</si>
  <si>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</si>
  <si>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</si>
  <si>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</si>
  <si>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</si>
  <si>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</si>
  <si>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</si>
  <si>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</si>
  <si>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</si>
  <si>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</si>
  <si>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</si>
  <si>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</si>
  <si>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</si>
  <si>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</si>
  <si>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</si>
  <si>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</si>
  <si>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</si>
  <si>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</si>
  <si>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</si>
  <si>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</si>
  <si>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</si>
  <si>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</si>
  <si>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</si>
  <si>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</si>
  <si>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</si>
  <si>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</si>
  <si>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</si>
  <si>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</si>
  <si>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</si>
  <si>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</si>
  <si>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</si>
  <si>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</si>
  <si>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</si>
  <si>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</si>
  <si>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</si>
  <si>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</si>
  <si>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</si>
  <si>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</si>
  <si>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</si>
  <si>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</si>
  <si>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</si>
  <si>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</si>
  <si>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</si>
  <si>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</si>
  <si>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</si>
  <si>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</si>
  <si>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</si>
  <si>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</si>
  <si>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</si>
  <si>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</si>
  <si>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</si>
  <si>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</si>
  <si>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</si>
  <si>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</si>
  <si>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</si>
  <si>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</si>
  <si>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</si>
  <si>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</si>
  <si>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</si>
  <si>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</si>
  <si>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</si>
  <si>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</si>
  <si>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</si>
  <si>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</si>
  <si>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</si>
  <si>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</si>
  <si>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</si>
  <si>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</si>
  <si>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</si>
  <si>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</si>
  <si>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</si>
  <si>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</si>
  <si>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</si>
  <si>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</si>
  <si>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</si>
  <si>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</si>
  <si>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</si>
  <si>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</si>
  <si>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</si>
  <si>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</si>
  <si>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</si>
  <si>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</si>
  <si>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</si>
  <si>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</si>
  <si>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</si>
  <si>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</si>
  <si>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</si>
  <si>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</si>
  <si>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</si>
  <si>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</si>
  <si>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</si>
  <si>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</si>
  <si>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</si>
  <si>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</si>
  <si>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</si>
  <si>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</si>
  <si>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</si>
  <si>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</si>
  <si>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</si>
  <si>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</si>
  <si>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</si>
  <si>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</si>
  <si>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</si>
  <si>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</si>
  <si>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</si>
  <si>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</si>
  <si>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</si>
  <si>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</si>
  <si>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</si>
  <si>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</si>
  <si>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</si>
  <si>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</si>
  <si>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</si>
  <si>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</si>
  <si>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</si>
  <si>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</si>
  <si>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</si>
  <si>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</si>
  <si>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</si>
  <si>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</si>
  <si>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</si>
  <si>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</si>
  <si>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</si>
  <si>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</si>
  <si>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</si>
  <si>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</si>
  <si>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</si>
  <si>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</si>
  <si>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</si>
  <si>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</si>
  <si>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</si>
  <si>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</si>
  <si>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</si>
  <si>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</si>
  <si>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</si>
  <si>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</si>
  <si>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</si>
  <si>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</si>
  <si>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</si>
  <si>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</si>
  <si>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</si>
  <si>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</si>
  <si>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</si>
  <si>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</si>
  <si>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</si>
  <si>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</si>
  <si>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</si>
  <si>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</si>
  <si>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</si>
  <si>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</si>
  <si>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</si>
  <si>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</si>
  <si>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</si>
  <si>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</si>
  <si>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</si>
  <si>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</si>
  <si>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</si>
  <si>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</si>
  <si>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</si>
  <si>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</si>
  <si>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</si>
  <si>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</si>
  <si>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</si>
  <si>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</si>
  <si>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</si>
  <si>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</si>
  <si>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</si>
  <si>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</si>
  <si>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</si>
  <si>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</si>
  <si>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</si>
  <si>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</si>
  <si>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</si>
  <si>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</si>
  <si>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</si>
  <si>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</si>
  <si>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</si>
  <si>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</si>
  <si>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</si>
  <si>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</si>
  <si>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</si>
  <si>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</si>
  <si>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</si>
  <si>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</si>
  <si>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</si>
  <si>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</si>
  <si>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</si>
  <si>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</si>
  <si>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</si>
  <si>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</si>
  <si>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</si>
  <si>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</si>
  <si>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</si>
  <si>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</si>
  <si>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</si>
  <si>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</si>
  <si>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</si>
  <si>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</si>
  <si>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</si>
  <si>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</si>
  <si>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</si>
  <si>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</si>
  <si>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</si>
  <si>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</si>
  <si>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</si>
  <si>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</si>
  <si>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</si>
  <si>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</si>
  <si>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</si>
  <si>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</si>
  <si>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</si>
  <si>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</si>
  <si>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</si>
  <si>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</si>
  <si>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</si>
  <si>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</si>
  <si>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</si>
  <si>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</si>
  <si>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</si>
  <si>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</si>
  <si>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</si>
  <si>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</si>
  <si>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</si>
  <si>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</si>
  <si>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</si>
  <si>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</si>
  <si>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</si>
  <si>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</si>
  <si>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</si>
  <si>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</si>
  <si>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</si>
  <si>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</si>
  <si>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</si>
  <si>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</si>
  <si>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</si>
  <si>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</si>
  <si>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</si>
  <si>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</si>
  <si>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</si>
  <si>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</si>
  <si>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</si>
  <si>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</si>
  <si>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</si>
  <si>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</si>
  <si>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</si>
  <si>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</si>
  <si>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</si>
  <si>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</si>
  <si>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</si>
  <si>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</si>
  <si>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</si>
  <si>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</si>
  <si>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</si>
  <si>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</si>
  <si>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</si>
  <si>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</si>
  <si>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</si>
  <si>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</si>
  <si>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</si>
  <si>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</si>
  <si>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</si>
  <si>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</si>
  <si>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</si>
  <si>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</si>
  <si>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</si>
  <si>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</si>
  <si>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</si>
  <si>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</si>
  <si>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</si>
  <si>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</si>
  <si>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</si>
  <si>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</si>
  <si>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</si>
  <si>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</si>
  <si>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</si>
  <si>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</si>
  <si>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</si>
  <si>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</si>
  <si>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</si>
  <si>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</si>
  <si>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</si>
  <si>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</si>
  <si>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</si>
  <si>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</si>
  <si>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</si>
  <si>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</si>
  <si>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</si>
  <si>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</si>
  <si>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</si>
  <si>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</si>
  <si>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</si>
  <si>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</si>
  <si>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</si>
  <si>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</si>
  <si>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</si>
  <si>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</si>
  <si>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</si>
  <si>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</si>
  <si>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</si>
  <si>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</si>
  <si>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</si>
  <si>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</si>
  <si>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</si>
  <si>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</si>
  <si>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</si>
  <si>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</si>
  <si>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</si>
  <si>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</si>
  <si>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</si>
  <si>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</si>
  <si>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</si>
  <si>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</si>
  <si>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</si>
  <si>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</si>
  <si>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</si>
  <si>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</si>
  <si>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</si>
  <si>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</si>
  <si>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</si>
  <si>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</si>
  <si>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</si>
  <si>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</si>
  <si>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</si>
  <si>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</si>
  <si>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</si>
  <si>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</si>
  <si>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</si>
  <si>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</si>
  <si>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</si>
  <si>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</si>
  <si>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</si>
  <si>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</si>
  <si>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</si>
  <si>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</si>
  <si>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</si>
  <si>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</si>
  <si>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</si>
  <si>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</si>
  <si>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</si>
  <si>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</si>
  <si>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</si>
  <si>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</si>
  <si>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</si>
  <si>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</si>
  <si>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</si>
  <si>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</si>
  <si>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</si>
  <si>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</si>
  <si>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</si>
  <si>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</si>
  <si>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</si>
  <si>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</si>
  <si>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</si>
  <si>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</si>
  <si>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</si>
  <si>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</si>
  <si>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</si>
  <si>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</si>
  <si>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</si>
  <si>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</si>
  <si>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</si>
  <si>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</si>
  <si>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</si>
  <si>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</si>
  <si>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</si>
  <si>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</si>
  <si>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</si>
  <si>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</si>
  <si>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</si>
  <si>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</si>
  <si>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</si>
  <si>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</si>
  <si>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</si>
  <si>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</si>
  <si>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</si>
  <si>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</si>
  <si>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</si>
  <si>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</si>
  <si>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</si>
  <si>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</si>
  <si>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</si>
  <si>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</si>
  <si>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</si>
  <si>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</si>
  <si>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</si>
  <si>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</si>
  <si>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</si>
  <si>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</si>
  <si>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</si>
  <si>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</si>
  <si>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</si>
  <si>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</si>
  <si>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</si>
  <si>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</si>
  <si>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</si>
  <si>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</si>
  <si>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</si>
  <si>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</si>
  <si>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</si>
  <si>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</si>
  <si>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</si>
  <si>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</si>
  <si>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</si>
  <si>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</si>
  <si>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</si>
  <si>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</si>
  <si>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</si>
  <si>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</si>
  <si>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</si>
  <si>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</si>
  <si>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</si>
  <si>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</si>
  <si>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</si>
  <si>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</si>
  <si>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</si>
  <si>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</si>
  <si>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</si>
  <si>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</si>
  <si>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</si>
  <si>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</si>
  <si>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</si>
  <si>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</si>
  <si>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</si>
  <si>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</si>
  <si>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</si>
  <si>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</si>
  <si>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</si>
  <si>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</si>
  <si>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</si>
  <si>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</si>
  <si>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</si>
  <si>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</si>
  <si>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</si>
  <si>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</si>
  <si>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</si>
  <si>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</si>
  <si>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</si>
  <si>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</si>
  <si>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</si>
  <si>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</si>
  <si>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</si>
  <si>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</si>
  <si>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</si>
  <si>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</si>
  <si>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</si>
  <si>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</si>
  <si>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</si>
  <si>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</si>
  <si>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</si>
  <si>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</si>
  <si>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</si>
  <si>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</si>
  <si>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</si>
  <si>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</si>
  <si>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</si>
  <si>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</si>
  <si>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</si>
  <si>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</si>
  <si>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</si>
  <si>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</si>
  <si>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</si>
  <si>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</si>
  <si>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</si>
  <si>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</si>
  <si>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</si>
  <si>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</si>
  <si>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</si>
  <si>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</si>
  <si>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</si>
  <si>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</si>
  <si>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</si>
  <si>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</si>
  <si>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</si>
  <si>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</si>
  <si>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</si>
  <si>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</si>
  <si>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</si>
  <si>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</si>
  <si>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</si>
  <si>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</si>
  <si>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</si>
  <si>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</si>
  <si>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</si>
  <si>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</si>
  <si>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</si>
  <si>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</si>
  <si>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</si>
  <si>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</si>
  <si>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</si>
  <si>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</si>
  <si>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</si>
  <si>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</si>
  <si>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</si>
  <si>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</si>
  <si>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</si>
  <si>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</si>
  <si>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</si>
  <si>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</si>
  <si>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</si>
  <si>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</si>
  <si>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</si>
  <si>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</si>
  <si>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</si>
  <si>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</si>
  <si>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</si>
  <si>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</si>
  <si>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</si>
  <si>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</si>
  <si>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</si>
  <si>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</si>
  <si>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</si>
  <si>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</si>
  <si>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</si>
  <si>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</si>
  <si>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</si>
  <si>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</si>
  <si>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</si>
  <si>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</si>
  <si>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</si>
  <si>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</si>
  <si>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</si>
  <si>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</si>
  <si>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</si>
  <si>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</si>
  <si>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</si>
  <si>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</si>
  <si>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</si>
  <si>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</si>
  <si>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</si>
  <si>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</si>
  <si>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</si>
  <si>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</si>
  <si>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</si>
  <si>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</si>
  <si>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</si>
  <si>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</si>
  <si>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</si>
  <si>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</si>
  <si>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</si>
  <si>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</si>
  <si>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</si>
  <si>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</si>
  <si>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</si>
  <si>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</si>
  <si>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</si>
  <si>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</si>
  <si>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</si>
  <si>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</si>
  <si>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</si>
  <si>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</si>
  <si>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</si>
  <si>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</si>
  <si>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</si>
  <si>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</si>
  <si>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</si>
  <si>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</si>
  <si>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</si>
  <si>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</si>
  <si>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</si>
  <si>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</si>
  <si>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</si>
  <si>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</si>
  <si>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</si>
  <si>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</si>
  <si>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</si>
  <si>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</si>
  <si>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</si>
  <si>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</si>
  <si>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</si>
  <si>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</si>
  <si>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</si>
  <si>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</si>
  <si>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</si>
  <si>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</si>
  <si>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</si>
  <si>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</si>
  <si>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</si>
  <si>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</si>
  <si>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</si>
  <si>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</si>
  <si>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</si>
  <si>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</si>
  <si>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</si>
  <si>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</si>
  <si>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</si>
  <si>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</si>
  <si>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</si>
  <si>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</si>
  <si>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</si>
  <si>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</si>
  <si>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</si>
  <si>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</si>
  <si>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</si>
  <si>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</si>
  <si>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</si>
  <si>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</si>
  <si>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</si>
  <si>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</si>
  <si>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</si>
  <si>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</si>
  <si>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</si>
  <si>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</si>
  <si>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</si>
  <si>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</si>
  <si>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</si>
  <si>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</si>
  <si>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</si>
  <si>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</si>
  <si>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</si>
  <si>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</si>
  <si>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</si>
  <si>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</si>
  <si>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</si>
  <si>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</si>
  <si>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</si>
  <si>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</si>
  <si>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</si>
  <si>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</si>
  <si>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</si>
  <si>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</si>
  <si>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</si>
  <si>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</si>
  <si>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</si>
  <si>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</si>
  <si>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</si>
  <si>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</si>
  <si>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</si>
  <si>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</si>
  <si>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</si>
  <si>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</si>
  <si>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</si>
  <si>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</si>
  <si>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</si>
  <si>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</si>
  <si>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</si>
  <si>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</si>
  <si>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</si>
  <si>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</si>
  <si>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</si>
  <si>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</si>
  <si>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</si>
  <si>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</si>
  <si>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</si>
  <si>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</si>
  <si>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</si>
  <si>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</si>
  <si>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</si>
  <si>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</si>
  <si>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</si>
  <si>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</si>
  <si>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</si>
  <si>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</si>
  <si>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</si>
  <si>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</si>
  <si>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</si>
  <si>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</si>
  <si>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</si>
  <si>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</si>
  <si>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</si>
  <si>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</si>
  <si>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</si>
  <si>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</si>
  <si>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</si>
  <si>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</si>
  <si>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</si>
  <si>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</si>
  <si>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</si>
  <si>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</si>
  <si>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</si>
  <si>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</si>
  <si>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</si>
  <si>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</si>
  <si>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</si>
  <si>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</si>
  <si>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</si>
  <si>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</si>
  <si>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</si>
  <si>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</si>
  <si>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</si>
  <si>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</si>
  <si>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</si>
  <si>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</si>
  <si>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</si>
  <si>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</si>
  <si>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</si>
  <si>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</si>
  <si>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</si>
  <si>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</si>
  <si>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</si>
  <si>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</si>
  <si>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</si>
  <si>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</si>
  <si>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</si>
  <si>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</si>
  <si>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</si>
  <si>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</si>
  <si>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</si>
  <si>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</si>
  <si>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</si>
  <si>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</si>
  <si>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</si>
  <si>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</si>
  <si>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</si>
  <si>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</si>
  <si>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</si>
  <si>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</si>
  <si>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</si>
  <si>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</si>
  <si>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</si>
  <si>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</si>
  <si>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</si>
  <si>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</si>
  <si>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</si>
  <si>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</si>
  <si>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</si>
  <si>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</si>
  <si>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</si>
  <si>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</si>
  <si>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</si>
  <si>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</si>
  <si>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</si>
  <si>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</si>
  <si>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</si>
  <si>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</si>
  <si>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</si>
  <si>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</si>
  <si>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</si>
  <si>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</si>
  <si>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</si>
  <si>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</si>
  <si>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</si>
  <si>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</si>
  <si>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</si>
  <si>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</si>
  <si>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</si>
  <si>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</si>
  <si>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</si>
  <si>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</si>
  <si>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</si>
  <si>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</si>
  <si>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</si>
  <si>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</si>
  <si>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</si>
  <si>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</si>
  <si>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</si>
  <si>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</si>
  <si>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</si>
  <si>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</si>
  <si>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</si>
  <si>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</si>
  <si>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</si>
  <si>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</si>
  <si>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</si>
  <si>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</si>
  <si>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</si>
  <si>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</si>
  <si>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</si>
  <si>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</si>
  <si>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</si>
  <si>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</si>
  <si>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</si>
  <si>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</si>
  <si>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</si>
  <si>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</si>
  <si>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</si>
  <si>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</si>
  <si>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</si>
  <si>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</si>
  <si>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</si>
  <si>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</si>
  <si>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</si>
  <si>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</si>
  <si>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</si>
  <si>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</si>
  <si>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</si>
  <si>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</si>
  <si>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</si>
  <si>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</si>
  <si>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</si>
  <si>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</si>
  <si>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</si>
  <si>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</si>
  <si>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</si>
  <si>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</si>
  <si>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</si>
  <si>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</si>
  <si>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</si>
  <si>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</si>
  <si>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</si>
  <si>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</si>
  <si>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</si>
  <si>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</si>
  <si>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</si>
  <si>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</si>
  <si>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</si>
  <si>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</si>
  <si>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</si>
  <si>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</si>
  <si>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</si>
  <si>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</si>
  <si>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</si>
  <si>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</si>
  <si>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</si>
  <si>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</si>
  <si>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</si>
  <si>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</si>
  <si>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</si>
  <si>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</si>
  <si>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</si>
  <si>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</si>
  <si>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</si>
  <si>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</si>
  <si>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</si>
  <si>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</si>
  <si>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</si>
  <si>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</si>
  <si>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</si>
  <si>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</si>
  <si>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</si>
  <si>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</si>
  <si>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</si>
  <si>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</si>
  <si>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</si>
  <si>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</si>
  <si>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</si>
  <si>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</si>
  <si>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</si>
  <si>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</si>
  <si>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</si>
  <si>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</si>
  <si>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</si>
  <si>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</si>
  <si>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</si>
  <si>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</si>
  <si>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</si>
  <si>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</si>
  <si>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</si>
  <si>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</si>
  <si>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</si>
  <si>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</si>
  <si>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</si>
  <si>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</si>
  <si>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</si>
  <si>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</si>
  <si>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</si>
  <si>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</si>
  <si>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</si>
  <si>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</si>
  <si>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</si>
  <si>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</si>
  <si>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</si>
  <si>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</si>
  <si>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</si>
  <si>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</si>
  <si>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</si>
  <si>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</si>
  <si>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</si>
  <si>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</si>
  <si>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</si>
  <si>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</si>
  <si>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</si>
  <si>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</si>
  <si>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</si>
  <si>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</si>
  <si>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</si>
  <si>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</si>
  <si>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</si>
  <si>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</si>
  <si>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</si>
  <si>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</si>
  <si>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</si>
  <si>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</si>
  <si>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</si>
  <si>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</si>
  <si>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</si>
  <si>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</si>
  <si>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</si>
  <si>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</si>
  <si>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</si>
  <si>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</si>
  <si>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</si>
  <si>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</si>
  <si>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</si>
  <si>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</si>
  <si>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</si>
  <si>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</si>
  <si>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</si>
  <si>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</si>
  <si>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</si>
  <si>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</si>
  <si>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</si>
  <si>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</si>
  <si>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</si>
  <si>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</si>
  <si>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</si>
  <si>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</si>
  <si>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</si>
  <si>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</si>
  <si>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</si>
  <si>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</si>
  <si>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</si>
  <si>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</si>
  <si>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</si>
  <si>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</si>
  <si>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</si>
  <si>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</si>
  <si>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</si>
  <si>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</si>
  <si>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</si>
  <si>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</si>
  <si>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</si>
  <si>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</si>
  <si>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</si>
  <si>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</si>
  <si>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</si>
  <si>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</si>
  <si>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</si>
  <si>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</si>
  <si>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</si>
  <si>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</si>
  <si>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</si>
  <si>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</si>
  <si>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</si>
  <si>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</si>
  <si>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</si>
  <si>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</si>
  <si>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</si>
  <si>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</si>
  <si>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</si>
  <si>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</si>
  <si>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</si>
  <si>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</si>
  <si>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</si>
  <si>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</si>
  <si>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</si>
  <si>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</si>
  <si>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</si>
  <si>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</si>
  <si>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</si>
  <si>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</si>
  <si>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</si>
  <si>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</si>
  <si>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</si>
  <si>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</si>
  <si>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</si>
  <si>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</si>
  <si>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</si>
  <si>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</si>
  <si>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</si>
  <si>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</si>
  <si>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</si>
  <si>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</si>
  <si>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</si>
  <si>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</si>
  <si>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</si>
  <si>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</si>
  <si>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</si>
  <si>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</si>
  <si>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</si>
  <si>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</si>
  <si>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</si>
  <si>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</si>
  <si>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</si>
  <si>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</si>
  <si>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</si>
  <si>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</si>
  <si>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</si>
  <si>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</si>
  <si>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</si>
  <si>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</si>
  <si>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</si>
  <si>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</si>
  <si>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</si>
  <si>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</si>
  <si>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</si>
  <si>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</si>
  <si>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</si>
  <si>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</si>
  <si>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</si>
  <si>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</si>
  <si>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</si>
  <si>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</si>
  <si>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</si>
  <si>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</si>
  <si>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</si>
  <si>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</si>
  <si>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</si>
  <si>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</si>
  <si>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</si>
  <si>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</si>
  <si>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</si>
  <si>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</si>
  <si>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</si>
  <si>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</si>
  <si>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</si>
  <si>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</si>
  <si>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</si>
  <si>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</si>
  <si>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</si>
  <si>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</si>
  <si>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</si>
  <si>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</si>
  <si>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</si>
  <si>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</si>
  <si>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</si>
  <si>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</si>
  <si>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</si>
  <si>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</si>
  <si>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</si>
  <si>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</si>
  <si>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</si>
  <si>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</si>
  <si>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</si>
  <si>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</si>
  <si>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</si>
  <si>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</si>
  <si>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</si>
  <si>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</si>
  <si>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</si>
  <si>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</si>
  <si>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</si>
  <si>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</si>
  <si>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</si>
  <si>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</si>
  <si>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</si>
  <si>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</si>
  <si>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</si>
  <si>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</si>
  <si>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</si>
  <si>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</si>
  <si>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</si>
  <si>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</si>
  <si>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</si>
  <si>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</si>
  <si>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</si>
  <si>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</si>
  <si>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</si>
  <si>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</si>
  <si>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</si>
  <si>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</si>
  <si>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</si>
  <si>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</si>
  <si>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</si>
  <si>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</si>
  <si>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</si>
  <si>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</si>
  <si>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</si>
  <si>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</si>
  <si>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</si>
  <si>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</si>
  <si>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</si>
  <si>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</si>
  <si>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</si>
  <si>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</si>
  <si>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</si>
  <si>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</si>
  <si>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</si>
  <si>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</si>
  <si>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</si>
  <si>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</si>
  <si>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</si>
  <si>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</si>
  <si>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</si>
  <si>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</si>
  <si>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</si>
  <si>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</si>
  <si>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</si>
  <si>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</si>
  <si>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</si>
  <si>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</si>
  <si>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</si>
  <si>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</si>
  <si>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</si>
  <si>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</si>
  <si>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</si>
  <si>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</si>
  <si>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</si>
  <si>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</si>
  <si>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</si>
  <si>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</si>
  <si>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</si>
  <si>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</si>
  <si>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</si>
  <si>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</si>
  <si>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</si>
  <si>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</si>
  <si>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</si>
  <si>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</si>
  <si>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</si>
  <si>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</si>
  <si>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</si>
  <si>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</si>
  <si>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</si>
  <si>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</si>
  <si>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</si>
  <si>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</si>
  <si>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</si>
  <si>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</si>
  <si>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</si>
  <si>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</si>
  <si>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</si>
  <si>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</si>
  <si>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</si>
  <si>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</si>
  <si>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</si>
  <si>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</si>
  <si>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</si>
  <si>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</si>
  <si>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</si>
  <si>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</si>
  <si>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</si>
  <si>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</si>
  <si>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</si>
  <si>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</si>
  <si>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</si>
  <si>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</si>
  <si>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</si>
  <si>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</si>
  <si>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</si>
  <si>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</si>
  <si>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</si>
  <si>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</si>
  <si>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</si>
  <si>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</si>
  <si>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</si>
  <si>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</si>
  <si>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</si>
  <si>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</si>
  <si>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</si>
  <si>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</si>
  <si>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</si>
  <si>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</si>
  <si>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</si>
  <si>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</si>
  <si>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</si>
  <si>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</si>
  <si>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</si>
  <si>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</si>
  <si>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</si>
  <si>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</si>
  <si>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</si>
  <si>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</si>
  <si>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</si>
  <si>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</si>
  <si>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</si>
  <si>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</si>
  <si>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</si>
  <si>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</si>
  <si>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</si>
  <si>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</si>
  <si>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</si>
  <si>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</si>
  <si>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</si>
  <si>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</si>
  <si>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</si>
  <si>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</si>
  <si>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</si>
  <si>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</si>
  <si>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</si>
  <si>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</si>
  <si>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</si>
  <si>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</si>
  <si>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</si>
  <si>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</si>
  <si>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</si>
  <si>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</si>
  <si>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</si>
  <si>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</si>
  <si>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</si>
  <si>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</si>
  <si>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</si>
  <si>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</si>
  <si>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</si>
  <si>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</si>
  <si>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</si>
  <si>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</si>
  <si>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</si>
  <si>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</si>
  <si>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</si>
  <si>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</si>
  <si>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</si>
  <si>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</si>
  <si>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</si>
  <si>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</si>
  <si>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</si>
  <si>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</si>
  <si>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</si>
  <si>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</si>
  <si>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</si>
  <si>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</si>
  <si>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</si>
  <si>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</si>
  <si>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</si>
  <si>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</si>
  <si>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</si>
  <si>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</si>
  <si>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</si>
  <si>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</si>
  <si>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</si>
  <si>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</si>
  <si>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</si>
  <si>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</si>
  <si>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</si>
  <si>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</si>
  <si>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</si>
  <si>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</si>
  <si>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</si>
  <si>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</si>
  <si>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</si>
  <si>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</si>
  <si>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</si>
  <si>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</si>
  <si>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</si>
  <si>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</si>
  <si>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</si>
  <si>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</si>
  <si>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</si>
  <si>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</si>
  <si>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</si>
  <si>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</si>
  <si>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</si>
  <si>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</si>
  <si>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</si>
  <si>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</si>
  <si>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</si>
  <si>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</si>
  <si>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</si>
  <si>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</si>
  <si>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</si>
  <si>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</si>
  <si>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</si>
  <si>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</si>
  <si>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</si>
  <si>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</si>
  <si>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</si>
  <si>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</si>
  <si>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</si>
  <si>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</si>
  <si>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</si>
  <si>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</si>
  <si>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</si>
  <si>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</si>
  <si>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</si>
  <si>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</si>
  <si>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</si>
  <si>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</si>
  <si>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</si>
  <si>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</si>
  <si>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</si>
  <si>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</si>
  <si>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</si>
  <si>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</si>
  <si>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</si>
  <si>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</si>
  <si>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</si>
  <si>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</si>
  <si>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</si>
  <si>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</si>
  <si>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</si>
  <si>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</si>
  <si>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</si>
  <si>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</si>
  <si>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</si>
  <si>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</si>
  <si>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</si>
  <si>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</si>
  <si>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</si>
  <si>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</si>
  <si>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</si>
  <si>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</si>
  <si>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</si>
  <si>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</si>
  <si>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</si>
  <si>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</si>
  <si>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</si>
  <si>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</si>
  <si>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</si>
  <si>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</si>
  <si>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</si>
  <si>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</si>
  <si>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</si>
  <si>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</si>
  <si>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</si>
  <si>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</si>
  <si>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</si>
  <si>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</si>
  <si>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</si>
  <si>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</si>
  <si>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</si>
  <si>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</si>
  <si>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</si>
  <si>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</si>
  <si>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</si>
  <si>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</si>
  <si>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</si>
  <si>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</si>
  <si>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</si>
  <si>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</si>
  <si>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</si>
  <si>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</si>
  <si>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</si>
  <si>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</si>
  <si>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</si>
  <si>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</si>
  <si>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</si>
  <si>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</si>
  <si>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</si>
  <si>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</si>
  <si>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</si>
  <si>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</si>
  <si>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</si>
  <si>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</si>
  <si>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</si>
  <si>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</si>
  <si>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</si>
  <si>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</si>
  <si>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</si>
  <si>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</si>
  <si>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</si>
  <si>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</si>
  <si>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</si>
  <si>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</si>
  <si>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</si>
  <si>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</si>
  <si>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</si>
  <si>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</si>
  <si>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</si>
  <si>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</si>
  <si>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</si>
  <si>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</si>
  <si>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</si>
  <si>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</si>
  <si>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</si>
  <si>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</si>
  <si>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</si>
  <si>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</si>
  <si>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</si>
  <si>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</si>
  <si>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</si>
  <si>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</si>
  <si>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</si>
  <si>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</si>
  <si>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</si>
  <si>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</si>
  <si>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</si>
  <si>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</si>
  <si>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</si>
  <si>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</si>
  <si>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</si>
  <si>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</si>
  <si>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</si>
  <si>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</si>
  <si>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</si>
  <si>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</si>
  <si>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</si>
  <si>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</si>
  <si>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</si>
  <si>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</si>
  <si>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</si>
  <si>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</si>
  <si>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</si>
  <si>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</si>
  <si>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</si>
  <si>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</si>
  <si>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</si>
  <si>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</si>
  <si>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</si>
  <si>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</si>
  <si>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</si>
  <si>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</si>
  <si>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</si>
  <si>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</si>
  <si>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</si>
  <si>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</si>
  <si>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</si>
  <si>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</si>
  <si>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</si>
  <si>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</si>
  <si>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</si>
  <si>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</si>
  <si>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</si>
  <si>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</si>
  <si>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</si>
  <si>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</si>
  <si>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</si>
  <si>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</si>
  <si>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</si>
  <si>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</si>
  <si>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</si>
  <si>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</si>
  <si>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</si>
  <si>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</si>
  <si>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</si>
  <si>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</si>
  <si>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</si>
  <si>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</si>
  <si>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</si>
  <si>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</si>
  <si>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</si>
  <si>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</si>
  <si>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</si>
  <si>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</si>
  <si>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</si>
  <si>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</si>
  <si>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</si>
  <si>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</si>
  <si>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</si>
  <si>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</si>
  <si>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</si>
  <si>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</si>
  <si>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</si>
  <si>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</si>
  <si>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</si>
  <si>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</si>
  <si>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</si>
  <si>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</si>
  <si>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</si>
  <si>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</si>
  <si>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</si>
  <si>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</si>
  <si>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</si>
  <si>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</si>
  <si>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</si>
  <si>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</si>
  <si>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</si>
  <si>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</si>
  <si>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</si>
  <si>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</si>
  <si>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</si>
  <si>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</si>
  <si>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</si>
  <si>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</si>
  <si>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</si>
  <si>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</si>
  <si>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</si>
  <si>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</si>
  <si>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</si>
  <si>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</si>
  <si>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</si>
  <si>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</si>
  <si>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</si>
  <si>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</si>
  <si>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</si>
  <si>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</si>
  <si>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</si>
  <si>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</si>
  <si>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</si>
  <si>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</si>
  <si>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</si>
  <si>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</si>
  <si>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</si>
  <si>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</si>
  <si>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</si>
  <si>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</si>
  <si>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</si>
  <si>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</si>
  <si>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</si>
  <si>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</si>
  <si>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</si>
  <si>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</si>
  <si>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</si>
  <si>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</si>
  <si>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</si>
  <si>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</si>
  <si>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</si>
  <si>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</si>
  <si>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</si>
  <si>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</si>
  <si>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</si>
  <si>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</si>
  <si>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</si>
  <si>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</si>
  <si>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</si>
  <si>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</si>
  <si>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</si>
  <si>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</si>
  <si>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</si>
  <si>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</si>
  <si>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</si>
  <si>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</si>
  <si>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</si>
  <si>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</si>
  <si>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</si>
  <si>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</si>
  <si>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</si>
  <si>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</si>
  <si>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</si>
  <si>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</si>
  <si>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</si>
  <si>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</si>
  <si>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</si>
  <si>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</si>
  <si>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</si>
  <si>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</si>
  <si>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</si>
  <si>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</si>
  <si>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</si>
  <si>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</si>
  <si>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</si>
  <si>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</si>
  <si>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</si>
  <si>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</si>
  <si>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</si>
  <si>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</si>
  <si>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</si>
  <si>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</si>
  <si>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</si>
  <si>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</si>
  <si>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</si>
  <si>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</si>
  <si>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</si>
  <si>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</si>
  <si>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</si>
  <si>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</si>
  <si>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</si>
  <si>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</si>
  <si>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</si>
  <si>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</si>
  <si>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</si>
  <si>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</si>
  <si>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</si>
  <si>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</si>
  <si>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</si>
  <si>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</si>
  <si>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</si>
  <si>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</si>
  <si>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</si>
  <si>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</si>
  <si>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</si>
  <si>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</si>
  <si>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</si>
  <si>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</si>
  <si>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</si>
  <si>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</si>
  <si>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</si>
  <si>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</si>
  <si>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</si>
  <si>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</si>
  <si>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</si>
  <si>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</si>
  <si>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</si>
  <si>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</si>
  <si>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</si>
  <si>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</si>
  <si>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</si>
  <si>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</si>
  <si>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</si>
  <si>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</si>
  <si>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</si>
  <si>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</si>
  <si>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</si>
  <si>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</si>
  <si>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</si>
  <si>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</si>
  <si>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</si>
  <si>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</si>
  <si>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</si>
  <si>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</si>
  <si>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</si>
  <si>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</si>
  <si>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</si>
  <si>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</si>
  <si>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</si>
  <si>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</si>
  <si>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</si>
  <si>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</si>
  <si>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</si>
  <si>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</si>
  <si>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</si>
  <si>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</si>
  <si>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</si>
  <si>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</si>
  <si>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</si>
  <si>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</si>
  <si>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</si>
  <si>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</si>
  <si>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</si>
  <si>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</si>
  <si>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</si>
  <si>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</si>
  <si>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</si>
  <si>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</si>
  <si>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</si>
  <si>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</si>
  <si>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</si>
  <si>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</si>
  <si>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</si>
  <si>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</si>
  <si>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</si>
  <si>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</si>
  <si>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</si>
  <si>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</si>
  <si>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</si>
  <si>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</si>
  <si>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</si>
  <si>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</si>
  <si>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</si>
  <si>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</si>
  <si>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</si>
  <si>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</si>
  <si>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</si>
  <si>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</si>
  <si>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</si>
  <si>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</si>
  <si>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</si>
  <si>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</si>
  <si>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</si>
  <si>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</si>
  <si>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</si>
  <si>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</si>
  <si>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</si>
  <si>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</si>
  <si>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</si>
  <si>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</si>
  <si>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</si>
  <si>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</si>
  <si>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</si>
  <si>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</si>
  <si>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</si>
  <si>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</si>
  <si>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</si>
  <si>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</si>
  <si>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</si>
  <si>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</si>
  <si>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</si>
  <si>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</si>
  <si>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</si>
  <si>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</si>
  <si>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</si>
  <si>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</si>
  <si>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</si>
  <si>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</si>
  <si>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</si>
  <si>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</si>
  <si>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</si>
  <si>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</si>
  <si>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</si>
  <si>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</si>
  <si>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</si>
  <si>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</si>
  <si>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</si>
  <si>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</si>
  <si>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</si>
  <si>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</si>
  <si>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</si>
  <si>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</si>
  <si>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</si>
  <si>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</si>
  <si>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</si>
  <si>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</si>
  <si>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</si>
  <si>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</si>
  <si>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</si>
  <si>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</si>
  <si>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</si>
  <si>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</si>
  <si>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</si>
  <si>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</si>
  <si>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</si>
  <si>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</si>
  <si>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</si>
  <si>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</si>
  <si>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</si>
  <si>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</si>
  <si>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</si>
  <si>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</si>
  <si>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</si>
  <si>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</si>
  <si>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</si>
  <si>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</si>
  <si>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</si>
  <si>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</si>
  <si>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</si>
  <si>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</si>
  <si>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</si>
  <si>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</si>
  <si>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</si>
  <si>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</si>
  <si>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</si>
  <si>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</si>
  <si>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</si>
  <si>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</si>
  <si>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</si>
  <si>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</si>
  <si>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</si>
  <si>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</si>
  <si>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</si>
  <si>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</si>
  <si>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</si>
  <si>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</si>
  <si>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</si>
  <si>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</si>
  <si>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</si>
  <si>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</si>
  <si>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</si>
  <si>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</si>
  <si>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</si>
  <si>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</si>
  <si>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</si>
  <si>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</si>
  <si>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</si>
  <si>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</si>
  <si>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</si>
  <si>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</si>
  <si>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</si>
  <si>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</si>
  <si>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</si>
  <si>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</si>
  <si>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</si>
  <si>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</si>
  <si>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</si>
  <si>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</si>
  <si>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</si>
  <si>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</si>
  <si>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</si>
  <si>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</si>
  <si>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</si>
  <si>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</si>
  <si>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</si>
  <si>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</si>
  <si>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</si>
  <si>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</si>
  <si>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</si>
  <si>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</si>
  <si>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</si>
  <si>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</si>
  <si>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</si>
  <si>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</si>
  <si>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</si>
  <si>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</si>
  <si>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</si>
  <si>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</si>
  <si>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</si>
  <si>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</si>
  <si>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</si>
  <si>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</si>
  <si>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</si>
  <si>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</si>
  <si>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</si>
  <si>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</si>
  <si>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</si>
  <si>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</si>
  <si>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</si>
  <si>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</si>
  <si>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</si>
  <si>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</si>
  <si>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</si>
  <si>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</si>
  <si>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</si>
  <si>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</si>
  <si>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</si>
  <si>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</si>
  <si>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</si>
  <si>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</si>
  <si>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</si>
  <si>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</si>
  <si>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</si>
  <si>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</si>
  <si>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</si>
  <si>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</si>
  <si>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</si>
  <si>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</si>
  <si>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</si>
  <si>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</si>
  <si>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</si>
  <si>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</si>
  <si>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</si>
  <si>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</si>
  <si>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</si>
  <si>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</si>
  <si>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</si>
  <si>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</si>
  <si>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</si>
  <si>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</si>
  <si>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</si>
  <si>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</si>
  <si>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</si>
  <si>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</si>
  <si>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</si>
  <si>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</si>
  <si>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</si>
  <si>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</si>
  <si>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</si>
  <si>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</si>
  <si>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</si>
  <si>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</si>
  <si>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</si>
  <si>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</si>
  <si>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</si>
  <si>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</si>
  <si>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</si>
  <si>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</si>
  <si>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</si>
  <si>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</si>
  <si>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</si>
  <si>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</si>
  <si>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</si>
  <si>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</si>
  <si>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</si>
  <si>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</si>
  <si>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</si>
  <si>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</si>
  <si>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</si>
  <si>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</si>
  <si>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</si>
  <si>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</si>
  <si>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</si>
  <si>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</si>
  <si>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</si>
  <si>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</si>
  <si>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</si>
  <si>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</si>
  <si>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</si>
  <si>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</si>
  <si>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</si>
  <si>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</si>
  <si>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</si>
  <si>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</si>
  <si>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</si>
  <si>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</si>
  <si>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</si>
  <si>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</si>
  <si>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</si>
  <si>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</si>
  <si>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</si>
  <si>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</si>
  <si>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</si>
  <si>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</si>
  <si>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</si>
  <si>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</si>
  <si>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</si>
  <si>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</si>
  <si>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</si>
  <si>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</si>
  <si>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</si>
  <si>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</si>
  <si>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</si>
  <si>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</si>
  <si>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</si>
  <si>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</si>
  <si>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</si>
  <si>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</si>
  <si>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</si>
  <si>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</si>
  <si>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</si>
  <si>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</si>
  <si>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</si>
  <si>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</si>
  <si>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</si>
  <si>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</si>
  <si>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</si>
  <si>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</si>
  <si>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</si>
  <si>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</si>
  <si>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</si>
  <si>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</si>
  <si>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</si>
  <si>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</si>
  <si>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</si>
  <si>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</si>
  <si>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</si>
  <si>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</si>
  <si>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</si>
  <si>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</si>
  <si>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</si>
  <si>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</si>
  <si>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</si>
  <si>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</si>
  <si>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</si>
  <si>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</si>
  <si>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</si>
  <si>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</si>
  <si>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</si>
  <si>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</si>
  <si>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</si>
  <si>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</si>
  <si>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</si>
  <si>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</si>
  <si>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</si>
  <si>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</si>
  <si>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</si>
  <si>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</si>
  <si>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</si>
  <si>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</si>
  <si>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</si>
  <si>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</si>
  <si>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</si>
  <si>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</si>
  <si>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</si>
  <si>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</si>
  <si>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</si>
  <si>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</si>
  <si>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</si>
  <si>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</si>
  <si>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</si>
  <si>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</si>
  <si>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</si>
  <si>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</si>
  <si>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</si>
  <si>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</si>
  <si>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</si>
  <si>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</si>
  <si>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</si>
  <si>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</si>
  <si>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</si>
  <si>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</si>
  <si>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</si>
  <si>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</si>
  <si>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</si>
  <si>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</si>
  <si>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</si>
  <si>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</si>
  <si>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</si>
  <si>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</si>
  <si>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</si>
  <si>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</si>
  <si>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</si>
  <si>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</si>
  <si>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</si>
  <si>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</si>
  <si>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</si>
  <si>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</si>
  <si>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</si>
  <si>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</si>
  <si>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</si>
  <si>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</si>
  <si>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</si>
  <si>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</si>
  <si>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</si>
  <si>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</si>
  <si>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</si>
  <si>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</si>
  <si>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</si>
  <si>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</si>
  <si>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</si>
  <si>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</si>
  <si>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</si>
  <si>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</si>
  <si>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</si>
  <si>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</si>
  <si>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</si>
  <si>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</si>
  <si>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</si>
  <si>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</si>
  <si>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</si>
  <si>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</si>
  <si>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</si>
  <si>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</si>
  <si>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</si>
  <si>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</si>
  <si>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</si>
  <si>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</si>
  <si>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</si>
  <si>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</si>
  <si>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</si>
  <si>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</si>
  <si>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</si>
  <si>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</si>
  <si>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</si>
  <si>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</si>
  <si>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</si>
  <si>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</si>
  <si>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</si>
  <si>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</si>
  <si>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</si>
  <si>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</si>
  <si>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</si>
  <si>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</si>
  <si>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</si>
  <si>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</si>
  <si>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</si>
  <si>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</si>
  <si>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</si>
  <si>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</si>
  <si>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</si>
  <si>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</si>
  <si>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</si>
  <si>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</si>
  <si>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</si>
  <si>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</si>
  <si>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</si>
  <si>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</si>
  <si>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</si>
  <si>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</si>
  <si>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</si>
  <si>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</si>
  <si>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</si>
  <si>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</si>
  <si>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</si>
  <si>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</si>
  <si>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</si>
  <si>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</si>
  <si>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</si>
  <si>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</si>
  <si>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</si>
  <si>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</si>
  <si>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</si>
  <si>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</si>
  <si>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</si>
  <si>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</si>
  <si>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</si>
  <si>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</si>
  <si>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</si>
  <si>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</si>
  <si>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</si>
  <si>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</si>
  <si>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</si>
  <si>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</si>
  <si>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</si>
  <si>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</si>
  <si>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</si>
  <si>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</si>
  <si>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</si>
  <si>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</si>
  <si>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</si>
  <si>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</si>
  <si>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</si>
  <si>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</si>
  <si>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</si>
  <si>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</si>
  <si>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</si>
  <si>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</si>
  <si>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</si>
  <si>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</si>
  <si>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</si>
  <si>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</si>
  <si>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</si>
  <si>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</si>
  <si>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</si>
  <si>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</si>
  <si>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</si>
  <si>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</si>
  <si>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</si>
  <si>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</si>
  <si>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</si>
  <si>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</si>
  <si>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</si>
  <si>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</si>
  <si>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</si>
  <si>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</si>
  <si>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</si>
  <si>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</si>
  <si>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</si>
  <si>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</si>
  <si>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</si>
  <si>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</si>
  <si>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</si>
  <si>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</si>
  <si>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</si>
  <si>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</si>
  <si>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</si>
  <si>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</si>
  <si>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</si>
  <si>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</si>
  <si>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</si>
  <si>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</si>
  <si>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</si>
  <si>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</si>
  <si>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</si>
  <si>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</si>
  <si>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</si>
  <si>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</si>
  <si>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</si>
  <si>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</si>
  <si>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</si>
  <si>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</si>
  <si>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</si>
  <si>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</si>
  <si>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</si>
  <si>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</si>
  <si>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</si>
  <si>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</si>
  <si>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</si>
  <si>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</si>
  <si>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</si>
  <si>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</si>
  <si>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</si>
  <si>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</si>
  <si>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</si>
  <si>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</si>
  <si>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</si>
  <si>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</si>
  <si>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</si>
  <si>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</si>
  <si>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</si>
  <si>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</si>
  <si>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</si>
  <si>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</si>
  <si>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</si>
  <si>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</si>
  <si>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</si>
  <si>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</si>
  <si>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</si>
  <si>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</si>
  <si>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</si>
  <si>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</si>
  <si>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</si>
  <si>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</si>
  <si>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</si>
  <si>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</si>
  <si>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</si>
  <si>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</si>
  <si>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</si>
  <si>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</si>
  <si>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</si>
  <si>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</si>
  <si>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</si>
  <si>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</si>
  <si>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</si>
  <si>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</si>
  <si>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</si>
  <si>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</si>
  <si>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</si>
  <si>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</si>
  <si>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</si>
  <si>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</si>
  <si>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</si>
  <si>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</si>
  <si>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</si>
  <si>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</si>
  <si>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</si>
  <si>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</si>
  <si>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</si>
  <si>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</si>
  <si>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</si>
  <si>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</si>
  <si>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</si>
  <si>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</si>
  <si>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</si>
  <si>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</si>
  <si>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</si>
  <si>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</si>
  <si>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</si>
  <si>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</si>
  <si>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</si>
  <si>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</si>
  <si>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</si>
  <si>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</si>
  <si>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</si>
  <si>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</si>
  <si>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</si>
  <si>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</si>
  <si>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</si>
  <si>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</si>
  <si>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</si>
  <si>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</si>
  <si>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</si>
  <si>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</si>
  <si>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</si>
  <si>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</si>
  <si>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</si>
  <si>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</si>
  <si>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</si>
  <si>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</si>
  <si>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</si>
  <si>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</si>
  <si>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</si>
  <si>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</si>
  <si>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</si>
  <si>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</si>
  <si>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</si>
  <si>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</si>
  <si>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</si>
  <si>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</si>
  <si>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</si>
  <si>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</si>
  <si>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</si>
  <si>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</si>
  <si>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</si>
  <si>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</si>
  <si>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</si>
  <si>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</si>
  <si>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</si>
  <si>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</si>
  <si>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</si>
  <si>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</si>
  <si>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</si>
  <si>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</si>
  <si>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</si>
  <si>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</si>
  <si>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</si>
  <si>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</si>
  <si>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</si>
  <si>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</si>
  <si>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</si>
  <si>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</si>
  <si>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</si>
  <si>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</si>
  <si>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</si>
  <si>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</si>
  <si>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</si>
  <si>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</si>
  <si>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</si>
  <si>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</si>
  <si>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</si>
  <si>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</si>
  <si>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</si>
  <si>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</si>
  <si>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</si>
  <si>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</si>
  <si>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</si>
  <si>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</si>
  <si>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</si>
  <si>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</si>
  <si>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</si>
  <si>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</si>
  <si>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</si>
  <si>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</si>
  <si>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</si>
  <si>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</si>
  <si>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</si>
  <si>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</si>
  <si>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</si>
  <si>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</si>
  <si>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</si>
  <si>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</si>
  <si>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</si>
  <si>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</si>
  <si>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</si>
  <si>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</si>
  <si>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</si>
  <si>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</si>
  <si>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</si>
  <si>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</si>
  <si>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</si>
  <si>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</si>
  <si>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</si>
  <si>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</si>
  <si>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</si>
  <si>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</si>
  <si>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</si>
  <si>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</si>
  <si>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</si>
  <si>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</si>
  <si>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</si>
  <si>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</si>
  <si>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</si>
  <si>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</si>
  <si>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</si>
  <si>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</si>
  <si>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</si>
  <si>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</si>
  <si>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</si>
  <si>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</si>
  <si>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</si>
  <si>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</si>
  <si>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</si>
  <si>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</si>
  <si>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</si>
  <si>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</si>
  <si>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</si>
  <si>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</si>
  <si>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</si>
  <si>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</si>
  <si>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</si>
  <si>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</si>
  <si>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</si>
  <si>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</si>
  <si>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</si>
  <si>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</si>
  <si>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</si>
  <si>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</si>
  <si>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</si>
  <si>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</si>
  <si>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</si>
  <si>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</si>
  <si>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</si>
  <si>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</si>
  <si>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</si>
  <si>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</si>
  <si>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</si>
  <si>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</si>
  <si>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</si>
  <si>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</si>
  <si>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</si>
  <si>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</si>
  <si>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</si>
  <si>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</si>
  <si>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</si>
  <si>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</si>
  <si>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</si>
  <si>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</si>
  <si>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</si>
  <si>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</si>
  <si>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</si>
  <si>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</si>
  <si>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</si>
  <si>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</si>
  <si>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</si>
  <si>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</si>
  <si>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</si>
  <si>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</si>
  <si>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</si>
  <si>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</si>
  <si>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</si>
  <si>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</si>
  <si>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</si>
  <si>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</si>
  <si>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</si>
  <si>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</si>
  <si>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</si>
  <si>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</si>
  <si>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</si>
  <si>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</si>
  <si>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</si>
  <si>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</si>
  <si>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</si>
  <si>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</si>
  <si>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</si>
  <si>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</si>
  <si>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</si>
  <si>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</si>
  <si>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</si>
  <si>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</si>
  <si>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</si>
  <si>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</si>
  <si>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</si>
  <si>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</si>
  <si>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</si>
  <si>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</si>
  <si>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</si>
  <si>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</si>
  <si>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</si>
  <si>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</si>
  <si>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</si>
  <si>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</si>
  <si>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</si>
  <si>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</si>
  <si>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</si>
  <si>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</si>
  <si>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</si>
  <si>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</si>
  <si>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</si>
  <si>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</si>
  <si>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</si>
  <si>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</si>
  <si>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</si>
  <si>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</si>
  <si>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</si>
  <si>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</si>
  <si>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</si>
  <si>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</si>
  <si>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</si>
  <si>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</si>
  <si>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</si>
  <si>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</si>
  <si>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</si>
  <si>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</si>
  <si>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</si>
  <si>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</si>
  <si>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</si>
  <si>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</si>
  <si>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</si>
  <si>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</si>
  <si>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</si>
  <si>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</si>
  <si>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</si>
  <si>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</si>
  <si>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</si>
  <si>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</si>
  <si>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</si>
  <si>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</si>
  <si>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</si>
  <si>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</si>
  <si>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</si>
  <si>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</si>
  <si>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</si>
  <si>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</si>
  <si>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</si>
  <si>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</si>
  <si>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</si>
  <si>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</si>
  <si>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</si>
  <si>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</si>
  <si>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</si>
  <si>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</si>
  <si>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</si>
  <si>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</si>
  <si>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</si>
  <si>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</si>
  <si>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</si>
  <si>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</si>
  <si>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</si>
  <si>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</si>
  <si>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</si>
  <si>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</si>
  <si>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</si>
  <si>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</si>
  <si>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</si>
  <si>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</si>
  <si>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</si>
  <si>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</si>
  <si>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</si>
  <si>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</si>
  <si>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</si>
  <si>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</si>
  <si>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</si>
  <si>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</si>
  <si>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</si>
  <si>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</si>
  <si>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</si>
  <si>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</si>
  <si>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</si>
  <si>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</si>
  <si>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</si>
  <si>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</si>
  <si>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</si>
  <si>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</si>
  <si>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</si>
  <si>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</si>
  <si>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</si>
  <si>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</si>
  <si>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</si>
  <si>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</si>
  <si>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</si>
  <si>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</si>
  <si>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</si>
  <si>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</si>
  <si>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</si>
  <si>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</si>
  <si>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</si>
  <si>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</si>
  <si>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</si>
  <si>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</si>
  <si>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</si>
  <si>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</si>
  <si>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</si>
  <si>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</si>
  <si>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</si>
  <si>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</si>
  <si>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</si>
  <si>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</si>
  <si>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</si>
  <si>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</si>
  <si>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</si>
  <si>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</si>
  <si>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</si>
  <si>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</si>
  <si>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</si>
  <si>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</si>
  <si>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</si>
  <si>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</si>
  <si>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</si>
  <si>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</si>
  <si>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</si>
  <si>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</si>
  <si>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</si>
  <si>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</si>
  <si>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</si>
  <si>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</si>
  <si>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</si>
  <si>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</si>
  <si>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</si>
  <si>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</si>
  <si>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</si>
  <si>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</si>
  <si>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</si>
  <si>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</si>
  <si>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</si>
  <si>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</si>
  <si>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</si>
  <si>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</si>
  <si>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</si>
  <si>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</si>
  <si>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</si>
  <si>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</si>
  <si>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</si>
  <si>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</si>
  <si>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</si>
  <si>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</si>
  <si>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</si>
  <si>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</si>
  <si>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</si>
  <si>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</si>
  <si>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</si>
  <si>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</si>
  <si>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</si>
  <si>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</si>
  <si>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</si>
  <si>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</si>
  <si>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</si>
  <si>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</si>
  <si>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</si>
  <si>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</si>
  <si>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</si>
  <si>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</si>
  <si>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</si>
  <si>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</si>
  <si>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</si>
  <si>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</si>
  <si>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</si>
  <si>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</si>
  <si>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</si>
  <si>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</si>
  <si>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</si>
  <si>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</si>
  <si>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</si>
  <si>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</si>
  <si>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</si>
  <si>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</si>
  <si>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</si>
  <si>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</si>
  <si>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</si>
  <si>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</si>
  <si>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</si>
  <si>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</si>
  <si>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</si>
  <si>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</si>
  <si>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</si>
  <si>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</si>
  <si>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</si>
  <si>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</si>
  <si>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</si>
  <si>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</si>
  <si>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</si>
  <si>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</si>
  <si>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</si>
  <si>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</si>
  <si>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</si>
  <si>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</si>
  <si>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</si>
  <si>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</si>
  <si>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</si>
  <si>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</si>
  <si>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</si>
  <si>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</si>
  <si>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</si>
  <si>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</si>
  <si>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</si>
  <si>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</si>
  <si>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</si>
  <si>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</si>
  <si>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</si>
  <si>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</si>
  <si>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</si>
  <si>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</si>
  <si>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</si>
  <si>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</si>
  <si>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</si>
  <si>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</si>
  <si>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</si>
  <si>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</si>
  <si>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</si>
  <si>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</si>
  <si>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</si>
  <si>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</si>
  <si>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</si>
  <si>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</si>
  <si>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</si>
  <si>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</si>
  <si>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</si>
  <si>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</si>
  <si>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</si>
  <si>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</si>
  <si>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</si>
  <si>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</si>
  <si>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</si>
  <si>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</si>
  <si>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</si>
  <si>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</si>
  <si>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</si>
  <si>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</si>
  <si>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</si>
  <si>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</si>
  <si>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</si>
  <si>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</si>
  <si>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</si>
  <si>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</si>
  <si>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</si>
  <si>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</si>
  <si>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</si>
  <si>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</si>
  <si>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</si>
  <si>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</si>
  <si>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</si>
  <si>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</si>
  <si>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</si>
  <si>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</si>
  <si>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</si>
  <si>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</si>
  <si>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</si>
  <si>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</si>
  <si>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</si>
  <si>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</si>
  <si>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</si>
  <si>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</si>
  <si>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</si>
  <si>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</si>
  <si>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</si>
  <si>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</si>
  <si>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</si>
  <si>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</si>
  <si>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</si>
  <si>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</si>
  <si>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</si>
  <si>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</si>
  <si>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</si>
  <si>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</si>
  <si>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</si>
  <si>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</si>
  <si>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</si>
  <si>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</si>
  <si>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</si>
  <si>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</si>
  <si>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</si>
  <si>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</si>
  <si>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</si>
  <si>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</si>
  <si>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</si>
  <si>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</si>
  <si>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</si>
  <si>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</si>
  <si>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</si>
  <si>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</si>
  <si>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</si>
  <si>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</si>
  <si>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</si>
  <si>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</si>
  <si>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</si>
  <si>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</si>
  <si>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</si>
  <si>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</si>
  <si>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</si>
  <si>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</si>
  <si>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</si>
  <si>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</si>
  <si>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</si>
  <si>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</si>
  <si>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</si>
  <si>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</si>
  <si>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</si>
  <si>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</si>
  <si>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</si>
  <si>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</si>
  <si>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</si>
  <si>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</si>
  <si>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</si>
  <si>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</si>
  <si>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</si>
  <si>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</si>
  <si>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</si>
  <si>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</si>
  <si>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</si>
  <si>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</si>
  <si>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</si>
  <si>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</si>
  <si>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</si>
  <si>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</si>
  <si>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</si>
  <si>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</si>
  <si>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</si>
  <si>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</si>
  <si>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</si>
  <si>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</si>
  <si>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</si>
  <si>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</si>
  <si>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</si>
  <si>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</si>
  <si>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</si>
  <si>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</si>
  <si>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</si>
  <si>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</si>
  <si>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</si>
  <si>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</si>
  <si>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</si>
  <si>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</si>
  <si>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</si>
  <si>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</si>
  <si>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</si>
  <si>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</si>
  <si>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</si>
  <si>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</si>
  <si>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</si>
  <si>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</si>
  <si>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</si>
  <si>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</si>
  <si>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</si>
  <si>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</si>
  <si>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</si>
  <si>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</si>
  <si>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</si>
  <si>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</si>
  <si>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</si>
  <si>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</si>
  <si>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</si>
  <si>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</si>
  <si>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</si>
  <si>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</si>
  <si>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</si>
  <si>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</si>
  <si>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</si>
  <si>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</si>
  <si>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</si>
  <si>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</si>
  <si>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</si>
  <si>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</si>
  <si>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</si>
  <si>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</si>
  <si>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</si>
  <si>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</si>
  <si>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</si>
  <si>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</si>
  <si>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</si>
  <si>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</si>
  <si>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</si>
  <si>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</si>
  <si>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</si>
  <si>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</si>
  <si>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</si>
  <si>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</si>
  <si>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</si>
  <si>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</si>
  <si>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</si>
  <si>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</si>
  <si>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</si>
  <si>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</si>
  <si>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</si>
  <si>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</si>
  <si>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</si>
  <si>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</si>
  <si>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</si>
  <si>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</si>
  <si>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</si>
  <si>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</si>
  <si>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</si>
  <si>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</si>
  <si>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</si>
  <si>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</si>
  <si>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</si>
  <si>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</si>
  <si>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</si>
  <si>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</si>
  <si>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</si>
  <si>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</si>
  <si>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</si>
  <si>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</si>
  <si>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</si>
  <si>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</si>
  <si>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</si>
  <si>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</si>
  <si>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</si>
  <si>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</si>
  <si>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</si>
  <si>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</si>
  <si>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</si>
  <si>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</si>
  <si>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</si>
  <si>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</si>
  <si>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</si>
  <si>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</si>
  <si>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</si>
  <si>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</si>
  <si>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</si>
  <si>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</si>
  <si>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</si>
  <si>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</si>
  <si>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</si>
  <si>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</si>
  <si>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</si>
  <si>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</si>
  <si>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</si>
  <si>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</si>
  <si>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</si>
  <si>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</si>
  <si>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</si>
  <si>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</si>
  <si>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</si>
  <si>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</si>
  <si>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</si>
  <si>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</si>
  <si>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</si>
  <si>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</si>
  <si>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</si>
  <si>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</si>
  <si>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</si>
  <si>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</si>
  <si>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</si>
  <si>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</si>
  <si>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</si>
  <si>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</si>
  <si>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</si>
  <si>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</si>
  <si>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</si>
  <si>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</si>
  <si>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</si>
  <si>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</si>
  <si>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</si>
  <si>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</si>
  <si>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</si>
  <si>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</si>
  <si>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</si>
  <si>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</si>
  <si>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</si>
  <si>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</si>
  <si>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</si>
  <si>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</si>
  <si>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</si>
  <si>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</si>
  <si>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</si>
  <si>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</si>
  <si>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</si>
  <si>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</si>
  <si>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</si>
  <si>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</si>
  <si>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</si>
  <si>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</si>
  <si>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</si>
  <si>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</si>
  <si>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</si>
  <si>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</si>
  <si>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</si>
  <si>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</si>
  <si>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</si>
  <si>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</si>
  <si>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</si>
  <si>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</si>
  <si>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</si>
  <si>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</si>
  <si>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</si>
  <si>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</si>
  <si>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</si>
  <si>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</si>
  <si>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</si>
  <si>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</si>
  <si>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</si>
  <si>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</si>
  <si>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</si>
  <si>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</si>
  <si>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</si>
  <si>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</si>
  <si>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</si>
  <si>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</si>
  <si>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</si>
  <si>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</si>
  <si>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</si>
  <si>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</si>
  <si>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</si>
  <si>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</si>
  <si>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</si>
  <si>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</si>
  <si>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</si>
  <si>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</si>
  <si>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</si>
  <si>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</si>
  <si>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</si>
  <si>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</si>
  <si>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</si>
  <si>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</si>
  <si>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</si>
  <si>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</si>
  <si>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</si>
  <si>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</si>
  <si>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</si>
  <si>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</si>
  <si>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</si>
  <si>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</si>
  <si>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</si>
  <si>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</si>
  <si>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</si>
  <si>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</si>
  <si>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</si>
  <si>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</si>
  <si>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</si>
  <si>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</si>
  <si>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</si>
  <si>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</si>
  <si>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</si>
  <si>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</si>
  <si>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</si>
  <si>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</si>
  <si>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</si>
  <si>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</si>
  <si>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</si>
  <si>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</si>
  <si>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</si>
  <si>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</si>
  <si>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</si>
  <si>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</si>
  <si>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</si>
  <si>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</si>
  <si>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</si>
  <si>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</si>
  <si>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</si>
  <si>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</si>
  <si>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</si>
  <si>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</si>
  <si>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</si>
  <si>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</si>
  <si>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</si>
  <si>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</si>
  <si>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</si>
  <si>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</si>
  <si>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</si>
  <si>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</si>
  <si>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</si>
  <si>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</si>
  <si>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</si>
  <si>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</si>
  <si>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</si>
  <si>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</si>
  <si>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</si>
  <si>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</si>
  <si>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</si>
  <si>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</si>
  <si>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</si>
  <si>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</si>
  <si>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</si>
  <si>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</si>
  <si>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</si>
  <si>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</si>
  <si>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</si>
  <si>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</si>
  <si>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</si>
  <si>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</si>
  <si>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</si>
  <si>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</si>
  <si>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</si>
  <si>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</si>
  <si>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</si>
  <si>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</si>
  <si>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</si>
  <si>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</si>
  <si>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</si>
  <si>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</si>
  <si>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</si>
  <si>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</si>
  <si>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</si>
  <si>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</si>
  <si>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</si>
  <si>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</si>
  <si>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</si>
  <si>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</si>
  <si>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</si>
  <si>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</si>
  <si>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</si>
  <si>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</si>
  <si>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</si>
  <si>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</si>
  <si>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</si>
  <si>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</si>
  <si>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</si>
  <si>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</si>
  <si>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</si>
  <si>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</si>
  <si>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</si>
  <si>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</si>
  <si>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</si>
  <si>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</si>
  <si>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</si>
  <si>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</si>
  <si>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</si>
  <si>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</si>
  <si>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</si>
  <si>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</si>
  <si>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</si>
  <si>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</si>
  <si>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</si>
  <si>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</si>
  <si>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</si>
  <si>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</si>
  <si>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</si>
  <si>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</si>
  <si>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</si>
  <si>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</si>
  <si>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</si>
  <si>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</si>
  <si>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</si>
  <si>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</si>
  <si>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</si>
  <si>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</si>
  <si>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</si>
  <si>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</si>
  <si>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</si>
  <si>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</si>
  <si>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</si>
  <si>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</si>
  <si>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</si>
  <si>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</si>
  <si>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</si>
  <si>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</si>
  <si>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</si>
  <si>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</si>
  <si>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</si>
  <si>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</si>
  <si>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</si>
  <si>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</si>
  <si>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</si>
  <si>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</si>
  <si>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</si>
  <si>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</si>
  <si>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</si>
  <si>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</si>
  <si>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</si>
  <si>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</si>
  <si>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</si>
  <si>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</si>
  <si>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</si>
  <si>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</si>
  <si>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</si>
  <si>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</si>
  <si>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</si>
  <si>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</si>
  <si>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</si>
  <si>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</si>
  <si>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</si>
  <si>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</si>
  <si>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</si>
  <si>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</si>
  <si>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</si>
  <si>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</si>
  <si>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</si>
  <si>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</si>
  <si>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</si>
  <si>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</si>
  <si>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</si>
  <si>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</si>
  <si>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</si>
  <si>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</si>
  <si>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</si>
  <si>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</si>
  <si>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</si>
  <si>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</si>
  <si>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</si>
  <si>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</si>
  <si>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</si>
  <si>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</si>
  <si>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</si>
  <si>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</si>
  <si>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</si>
  <si>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</si>
  <si>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</si>
  <si>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</si>
  <si>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</si>
  <si>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</si>
  <si>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</si>
  <si>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</si>
  <si>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</si>
  <si>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</si>
  <si>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</si>
  <si>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</si>
  <si>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</si>
  <si>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</si>
  <si>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</si>
  <si>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</si>
  <si>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</si>
  <si>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</si>
  <si>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</si>
  <si>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</si>
  <si>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</si>
  <si>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</si>
  <si>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</si>
  <si>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</si>
  <si>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</si>
  <si>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</si>
  <si>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</si>
  <si>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</si>
  <si>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</si>
  <si>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</si>
  <si>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</si>
  <si>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</si>
  <si>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</si>
  <si>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</si>
  <si>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</si>
  <si>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</si>
  <si>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</si>
  <si>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</si>
  <si>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</si>
  <si>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</si>
  <si>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</si>
  <si>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</si>
  <si>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</si>
  <si>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</si>
  <si>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</si>
  <si>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</si>
  <si>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</si>
  <si>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</si>
  <si>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</si>
  <si>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</si>
  <si>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</si>
  <si>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</si>
  <si>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</si>
  <si>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</si>
  <si>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</si>
  <si>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</si>
  <si>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</si>
  <si>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</si>
  <si>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</si>
  <si>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</si>
  <si>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</si>
  <si>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</si>
  <si>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</si>
  <si>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</si>
  <si>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</si>
  <si>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</si>
  <si>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</si>
  <si>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</si>
  <si>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</si>
  <si>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</si>
  <si>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</si>
  <si>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</si>
  <si>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</si>
  <si>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</si>
  <si>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</si>
  <si>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</si>
  <si>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</si>
  <si>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</si>
  <si>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</si>
  <si>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</si>
  <si>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</si>
  <si>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</si>
  <si>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</si>
  <si>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</si>
  <si>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</si>
  <si>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</si>
  <si>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</si>
  <si>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</si>
  <si>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</si>
  <si>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</si>
  <si>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</si>
  <si>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</si>
  <si>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</si>
  <si>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</si>
  <si>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</si>
  <si>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</si>
  <si>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</si>
  <si>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</si>
  <si>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</si>
  <si>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</si>
  <si>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</si>
  <si>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</si>
  <si>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</si>
  <si>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</si>
  <si>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</si>
  <si>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</si>
  <si>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</si>
  <si>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</si>
  <si>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</si>
  <si>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</si>
  <si>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</si>
  <si>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</si>
  <si>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</si>
  <si>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</si>
  <si>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</si>
  <si>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</si>
  <si>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</si>
  <si>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</si>
  <si>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</si>
  <si>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</si>
  <si>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</si>
  <si>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</si>
  <si>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</si>
  <si>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</si>
  <si>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</si>
  <si>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</si>
  <si>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</si>
  <si>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</si>
  <si>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</si>
  <si>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</si>
  <si>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</si>
  <si>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</si>
  <si>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</si>
  <si>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</si>
  <si>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</si>
  <si>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</si>
  <si>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</si>
  <si>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</si>
  <si>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</si>
  <si>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</si>
  <si>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</si>
  <si>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</si>
  <si>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</si>
  <si>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</si>
  <si>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</si>
  <si>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</si>
  <si>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</si>
  <si>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</si>
  <si>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</si>
  <si>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</si>
  <si>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</si>
  <si>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</si>
  <si>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</si>
  <si>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</si>
  <si>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</si>
  <si>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</si>
  <si>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</si>
  <si>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</si>
  <si>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</si>
  <si>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</si>
  <si>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</si>
  <si>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</si>
  <si>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</si>
  <si>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</si>
  <si>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</si>
  <si>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</si>
  <si>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</si>
  <si>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</si>
  <si>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</si>
  <si>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</si>
  <si>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</si>
  <si>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</si>
  <si>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</si>
  <si>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</si>
  <si>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</si>
  <si>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</si>
  <si>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</si>
  <si>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</si>
  <si>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</si>
  <si>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</si>
  <si>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</si>
  <si>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</si>
  <si>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</si>
  <si>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</si>
  <si>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</si>
  <si>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</si>
  <si>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</si>
  <si>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</si>
  <si>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</si>
  <si>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</si>
  <si>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</si>
  <si>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</si>
  <si>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</si>
  <si>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</si>
  <si>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</si>
  <si>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</si>
  <si>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</si>
  <si>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</si>
  <si>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</si>
  <si>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</si>
  <si>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</si>
  <si>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</si>
  <si>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</si>
  <si>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</si>
  <si>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</si>
  <si>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</si>
  <si>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</si>
  <si>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</si>
  <si>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</si>
  <si>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</si>
  <si>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</si>
  <si>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</si>
  <si>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</si>
  <si>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</si>
  <si>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</si>
  <si>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</si>
  <si>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</si>
  <si>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</si>
  <si>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</si>
  <si>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</si>
  <si>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</si>
  <si>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</si>
  <si>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</si>
  <si>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</si>
  <si>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</si>
  <si>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</si>
  <si>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</si>
  <si>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</si>
  <si>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</si>
  <si>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</si>
  <si>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</si>
  <si>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</si>
  <si>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</si>
  <si>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</si>
  <si>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</si>
  <si>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</si>
  <si>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</si>
  <si>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</si>
  <si>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</si>
  <si>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</si>
  <si>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</si>
  <si>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</si>
  <si>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</si>
  <si>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</si>
  <si>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</si>
  <si>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</si>
  <si>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</si>
  <si>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</si>
  <si>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</si>
  <si>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</si>
  <si>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</si>
  <si>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</si>
  <si>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</si>
  <si>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</si>
  <si>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</si>
  <si>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</si>
  <si>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</si>
  <si>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</si>
  <si>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</si>
  <si>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</si>
  <si>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</si>
  <si>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</si>
  <si>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</si>
  <si>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</si>
  <si>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</si>
  <si>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</si>
  <si>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</si>
  <si>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</si>
  <si>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</si>
  <si>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</si>
  <si>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</si>
  <si>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</si>
  <si>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</si>
  <si>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</si>
  <si>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</si>
  <si>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</si>
  <si>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</si>
  <si>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</si>
  <si>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</si>
  <si>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</si>
  <si>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</si>
  <si>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</si>
  <si>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</si>
  <si>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</si>
  <si>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</si>
  <si>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</si>
  <si>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</si>
  <si>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</si>
  <si>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</si>
  <si>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</si>
  <si>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</si>
  <si>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</si>
  <si>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</si>
  <si>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</si>
  <si>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</si>
  <si>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</si>
  <si>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</si>
  <si>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</si>
  <si>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</si>
  <si>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</si>
  <si>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</si>
  <si>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</si>
  <si>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</si>
  <si>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</si>
  <si>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</si>
  <si>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</si>
  <si>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</si>
  <si>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</si>
  <si>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</si>
  <si>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</si>
  <si>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</si>
  <si>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</si>
  <si>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</si>
  <si>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</si>
  <si>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</si>
  <si>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</si>
  <si>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</si>
  <si>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</si>
  <si>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</si>
  <si>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</si>
  <si>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</si>
  <si>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</si>
  <si>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</si>
  <si>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</si>
  <si>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</si>
  <si>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</si>
  <si>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</si>
  <si>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</si>
  <si>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</si>
  <si>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</si>
  <si>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</si>
  <si>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</si>
  <si>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</si>
  <si>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</si>
  <si>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</si>
  <si>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</si>
  <si>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</si>
  <si>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</si>
  <si>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</si>
  <si>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</si>
  <si>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</si>
  <si>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</si>
  <si>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</si>
  <si>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</si>
  <si>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</si>
  <si>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</si>
  <si>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</si>
  <si>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</si>
  <si>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</si>
  <si>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</si>
  <si>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</si>
  <si>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</si>
  <si>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</si>
  <si>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</si>
  <si>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</si>
  <si>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</si>
  <si>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</si>
  <si>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</si>
  <si>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</si>
  <si>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</si>
  <si>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</si>
  <si>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</si>
  <si>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</si>
  <si>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</si>
  <si>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</si>
  <si>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</si>
  <si>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</si>
  <si>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</si>
  <si>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</si>
  <si>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</si>
  <si>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</si>
  <si>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</si>
  <si>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</si>
  <si>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</si>
  <si>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</si>
  <si>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</si>
  <si>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</si>
  <si>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</si>
  <si>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</si>
  <si>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</si>
  <si>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</si>
  <si>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</si>
  <si>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</si>
  <si>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</si>
  <si>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</si>
  <si>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</si>
  <si>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</si>
  <si>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</si>
  <si>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</si>
  <si>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</si>
  <si>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</si>
  <si>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</si>
  <si>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</si>
  <si>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</si>
  <si>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</si>
  <si>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</si>
  <si>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</si>
  <si>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</si>
  <si>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</si>
  <si>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</si>
  <si>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</si>
  <si>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</si>
  <si>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</si>
  <si>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</si>
  <si>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</si>
  <si>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</si>
  <si>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</si>
  <si>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</si>
  <si>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</si>
  <si>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</si>
  <si>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</si>
  <si>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</si>
  <si>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</si>
  <si>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</si>
  <si>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</si>
  <si>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</si>
  <si>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</si>
  <si>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</si>
  <si>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</si>
  <si>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</si>
  <si>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</si>
  <si>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</si>
  <si>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</si>
  <si>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</si>
  <si>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</si>
  <si>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</si>
  <si>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</si>
  <si>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</si>
  <si>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</si>
  <si>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</si>
  <si>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</si>
  <si>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</si>
  <si>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</si>
  <si>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</si>
  <si>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</si>
  <si>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</si>
  <si>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</si>
  <si>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</si>
  <si>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</si>
  <si>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</si>
  <si>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</si>
  <si>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</si>
  <si>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</si>
  <si>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</si>
  <si>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</si>
  <si>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</si>
  <si>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</si>
  <si>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</si>
  <si>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</si>
  <si>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</si>
  <si>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</si>
  <si>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</si>
  <si>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</si>
  <si>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</si>
  <si>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</si>
  <si>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</si>
  <si>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</si>
  <si>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</si>
  <si>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</si>
  <si>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</si>
  <si>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</si>
  <si>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</si>
  <si>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</si>
  <si>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</si>
  <si>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</si>
  <si>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</si>
  <si>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</si>
  <si>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</si>
  <si>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</si>
  <si>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</si>
  <si>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</si>
  <si>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</si>
  <si>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</si>
  <si>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</si>
  <si>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</si>
  <si>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</si>
  <si>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</si>
  <si>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</si>
  <si>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</si>
  <si>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</si>
  <si>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</si>
  <si>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</si>
  <si>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</si>
  <si>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</si>
  <si>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</si>
  <si>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</si>
  <si>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</si>
  <si>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</si>
  <si>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</si>
  <si>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</si>
  <si>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</si>
  <si>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</si>
  <si>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</si>
  <si>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</si>
  <si>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</si>
  <si>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</si>
  <si>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</si>
  <si>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</si>
  <si>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</si>
  <si>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</si>
  <si>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</si>
  <si>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</si>
  <si>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</si>
  <si>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</si>
  <si>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</si>
  <si>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</si>
  <si>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</si>
  <si>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</si>
  <si>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</si>
  <si>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</si>
  <si>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</si>
  <si>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</si>
  <si>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</si>
  <si>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</si>
  <si>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</si>
  <si>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</si>
  <si>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</si>
  <si>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</si>
  <si>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</si>
  <si>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</si>
  <si>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</si>
  <si>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</si>
  <si>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</si>
  <si>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</si>
  <si>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</si>
  <si>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</si>
  <si>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</si>
  <si>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</si>
  <si>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</si>
  <si>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</si>
  <si>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</si>
  <si>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</si>
  <si>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</si>
  <si>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</si>
  <si>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</si>
  <si>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</si>
  <si>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</si>
  <si>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</si>
  <si>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</si>
  <si>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</si>
  <si>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</si>
  <si>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</si>
  <si>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</si>
  <si>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</si>
  <si>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</si>
  <si>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</si>
  <si>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</si>
  <si>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</si>
  <si>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</si>
  <si>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</si>
  <si>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</si>
  <si>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</si>
  <si>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</si>
  <si>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</si>
  <si>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</si>
  <si>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</si>
  <si>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</si>
  <si>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</si>
  <si>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</si>
  <si>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</si>
  <si>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</si>
  <si>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</si>
  <si>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</si>
  <si>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</si>
  <si>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</si>
  <si>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</si>
  <si>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</si>
  <si>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</si>
  <si>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</si>
  <si>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</si>
  <si>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</si>
  <si>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</si>
  <si>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</si>
  <si>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</si>
  <si>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</si>
  <si>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</si>
  <si>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</si>
  <si>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</si>
  <si>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</si>
  <si>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</si>
  <si>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</si>
  <si>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</si>
  <si>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</si>
  <si>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</si>
  <si>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</si>
  <si>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</si>
  <si>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</si>
  <si>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</si>
  <si>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</si>
  <si>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</si>
  <si>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</si>
  <si>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</si>
  <si>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</si>
  <si>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</si>
  <si>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</si>
  <si>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</si>
  <si>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</si>
  <si>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</si>
  <si>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</si>
  <si>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</si>
  <si>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</si>
  <si>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</si>
  <si>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</si>
  <si>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</si>
  <si>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</si>
  <si>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</si>
  <si>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</si>
  <si>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</si>
  <si>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</si>
  <si>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</si>
  <si>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</si>
  <si>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</si>
  <si>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</si>
  <si>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</si>
  <si>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</si>
  <si>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</si>
  <si>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</si>
  <si>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</si>
  <si>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</si>
  <si>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</si>
  <si>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</si>
  <si>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</si>
  <si>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</si>
  <si>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</si>
  <si>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</si>
  <si>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</si>
  <si>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</si>
  <si>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</si>
  <si>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</si>
  <si>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</si>
  <si>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</si>
  <si>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</si>
  <si>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</si>
  <si>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</si>
  <si>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</si>
  <si>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</si>
  <si>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</si>
  <si>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</si>
  <si>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</si>
  <si>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</si>
  <si>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</si>
  <si>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</si>
  <si>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</si>
  <si>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</si>
  <si>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</si>
  <si>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</si>
  <si>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</si>
  <si>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</si>
  <si>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</si>
  <si>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</si>
  <si>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</si>
  <si>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</si>
  <si>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</si>
  <si>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</si>
  <si>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</si>
  <si>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</si>
  <si>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</si>
  <si>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</si>
  <si>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</si>
  <si>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</si>
  <si>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</si>
  <si>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</si>
  <si>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</si>
  <si>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</si>
  <si>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</si>
  <si>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</si>
  <si>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</si>
  <si>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</si>
  <si>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</si>
  <si>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</si>
  <si>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</si>
  <si>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</si>
  <si>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</si>
  <si>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</si>
  <si>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</si>
  <si>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</si>
  <si>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</si>
  <si>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</si>
  <si>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</si>
  <si>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</si>
  <si>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</si>
  <si>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</si>
  <si>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</si>
  <si>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</si>
  <si>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</si>
  <si>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</si>
  <si>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</si>
  <si>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</si>
  <si>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</si>
  <si>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</si>
  <si>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</si>
  <si>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</si>
  <si>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</si>
  <si>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</si>
  <si>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</si>
  <si>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</si>
  <si>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</si>
  <si>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</si>
  <si>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</si>
  <si>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</si>
  <si>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</si>
  <si>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</si>
  <si>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</si>
  <si>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</si>
  <si>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</si>
  <si>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</si>
  <si>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</si>
  <si>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</si>
  <si>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</si>
  <si>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</si>
  <si>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</si>
  <si>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</si>
  <si>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</si>
  <si>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</si>
  <si>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</si>
  <si>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</si>
  <si>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</si>
  <si>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</si>
  <si>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</si>
  <si>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</si>
  <si>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</si>
  <si>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</si>
  <si>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</si>
  <si>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</si>
  <si>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</si>
  <si>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</si>
  <si>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</si>
  <si>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</si>
  <si>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</si>
  <si>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</si>
  <si>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</si>
  <si>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</si>
  <si>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</si>
  <si>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</si>
  <si>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</si>
  <si>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</si>
  <si>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</si>
  <si>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</si>
  <si>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</si>
  <si>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</si>
  <si>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</si>
  <si>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</si>
  <si>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</si>
  <si>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</si>
  <si>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</si>
  <si>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</si>
  <si>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</si>
  <si>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</si>
  <si>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</si>
  <si>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</si>
  <si>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</si>
  <si>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</si>
  <si>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</si>
  <si>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</si>
  <si>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</si>
  <si>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</si>
  <si>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</si>
  <si>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</si>
  <si>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</si>
  <si>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</si>
  <si>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</si>
  <si>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</si>
  <si>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</si>
  <si>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</si>
  <si>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</si>
  <si>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</si>
  <si>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</si>
  <si>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</si>
  <si>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</si>
  <si>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</si>
  <si>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</si>
  <si>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</si>
  <si>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</si>
  <si>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</si>
  <si>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</si>
  <si>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</si>
  <si>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</si>
  <si>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</si>
  <si>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</si>
  <si>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</si>
  <si>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</si>
  <si>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</si>
  <si>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</si>
  <si>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</si>
  <si>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</si>
  <si>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</si>
  <si>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</si>
  <si>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</si>
  <si>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</si>
  <si>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</si>
  <si>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</si>
  <si>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</si>
  <si>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</si>
  <si>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</si>
  <si>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</si>
  <si>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</si>
  <si>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</si>
  <si>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</si>
  <si>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</si>
  <si>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</si>
  <si>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</si>
  <si>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</si>
  <si>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</si>
  <si>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</si>
  <si>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</si>
  <si>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</si>
  <si>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</si>
  <si>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</si>
  <si>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</si>
  <si>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</si>
  <si>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</si>
  <si>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</si>
  <si>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</si>
  <si>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</si>
  <si>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</si>
  <si>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</si>
  <si>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</si>
  <si>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</si>
  <si>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</si>
  <si>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</si>
  <si>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</si>
  <si>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</si>
  <si>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</si>
  <si>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</si>
  <si>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</si>
  <si>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</si>
  <si>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</si>
  <si>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</si>
  <si>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</si>
  <si>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</si>
  <si>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</si>
  <si>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</si>
  <si>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</si>
  <si>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</si>
  <si>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</si>
  <si>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</si>
  <si>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</si>
  <si>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</si>
  <si>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</si>
  <si>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</si>
  <si>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</si>
  <si>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</si>
  <si>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</si>
  <si>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</si>
  <si>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</si>
  <si>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</si>
  <si>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</si>
  <si>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</si>
  <si>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</si>
  <si>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</si>
  <si>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</si>
  <si>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</si>
  <si>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</si>
  <si>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</si>
  <si>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</si>
  <si>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</si>
  <si>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</si>
  <si>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</si>
  <si>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</si>
  <si>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</si>
  <si>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</si>
  <si>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</si>
  <si>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</si>
  <si>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</si>
  <si>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</si>
  <si>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</si>
  <si>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</si>
  <si>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</si>
  <si>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</si>
  <si>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</si>
  <si>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</si>
  <si>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</si>
  <si>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</si>
  <si>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</si>
  <si>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</si>
  <si>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</si>
  <si>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</si>
  <si>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</si>
  <si>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</si>
  <si>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</si>
  <si>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</si>
  <si>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</si>
  <si>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</si>
  <si>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</si>
  <si>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</si>
  <si>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</si>
  <si>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</si>
  <si>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</si>
  <si>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</si>
  <si>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</si>
  <si>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</si>
  <si>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</si>
  <si>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</si>
  <si>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</si>
  <si>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</si>
  <si>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</si>
  <si>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</si>
  <si>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</si>
  <si>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</si>
  <si>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</si>
  <si>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</si>
  <si>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</si>
  <si>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</si>
  <si>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</si>
  <si>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</si>
  <si>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</si>
  <si>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</si>
  <si>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</si>
  <si>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</si>
  <si>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</si>
  <si>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</si>
  <si>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</si>
  <si>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</si>
  <si>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</si>
  <si>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</si>
  <si>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</si>
  <si>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</si>
  <si>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</si>
  <si>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</si>
  <si>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</si>
  <si>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</si>
  <si>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</si>
  <si>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</si>
  <si>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</si>
  <si>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</si>
  <si>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</si>
  <si>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</si>
  <si>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</si>
  <si>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</si>
  <si>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</si>
  <si>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</si>
  <si>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</si>
  <si>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</si>
  <si>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</si>
  <si>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</si>
  <si>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</si>
  <si>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</si>
  <si>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</si>
  <si>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</si>
  <si>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</si>
  <si>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</si>
  <si>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</si>
  <si>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</si>
  <si>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</si>
  <si>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</si>
  <si>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</si>
  <si>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</si>
  <si>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</si>
  <si>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</si>
  <si>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</si>
  <si>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</si>
  <si>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</si>
  <si>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</si>
  <si>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</si>
  <si>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</si>
  <si>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</si>
  <si>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</si>
  <si>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</si>
  <si>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</si>
  <si>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</si>
  <si>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</si>
  <si>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</si>
  <si>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</si>
  <si>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</si>
  <si>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</si>
  <si>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</si>
  <si>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</si>
  <si>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</si>
  <si>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</si>
  <si>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</si>
  <si>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</si>
  <si>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</si>
  <si>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</si>
  <si>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</si>
  <si>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</si>
  <si>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</si>
  <si>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</si>
  <si>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</si>
  <si>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</si>
  <si>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</si>
  <si>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</si>
  <si>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</si>
  <si>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</si>
  <si>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</si>
  <si>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</si>
  <si>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</si>
  <si>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</si>
  <si>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</si>
  <si>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</si>
  <si>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</si>
  <si>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</si>
  <si>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</si>
  <si>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</si>
  <si>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</si>
  <si>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</si>
  <si>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</si>
  <si>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</si>
  <si>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</si>
  <si>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</si>
  <si>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</si>
  <si>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</si>
  <si>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</si>
  <si>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</si>
  <si>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</si>
  <si>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</si>
  <si>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</si>
  <si>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</si>
  <si>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</si>
  <si>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</si>
  <si>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</si>
  <si>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</si>
  <si>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</si>
  <si>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</si>
  <si>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</si>
  <si>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</si>
  <si>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</si>
  <si>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</si>
  <si>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</si>
  <si>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</si>
  <si>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</si>
  <si>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</si>
  <si>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</si>
  <si>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</si>
  <si>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</si>
  <si>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</si>
  <si>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</si>
  <si>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</si>
  <si>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</si>
  <si>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</si>
  <si>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</si>
  <si>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</si>
  <si>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</si>
  <si>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</si>
  <si>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</si>
  <si>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</si>
  <si>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</si>
  <si>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</si>
  <si>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</si>
  <si>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</si>
  <si>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</si>
  <si>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</si>
  <si>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</si>
  <si>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</si>
  <si>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</si>
  <si>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</si>
  <si>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</si>
  <si>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</si>
  <si>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</si>
  <si>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</si>
  <si>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</si>
  <si>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</si>
  <si>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</si>
  <si>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</si>
  <si>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</si>
  <si>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</si>
  <si>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</si>
  <si>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</si>
  <si>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</si>
  <si>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</si>
  <si>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</si>
  <si>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</si>
  <si>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</si>
  <si>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</si>
  <si>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</si>
  <si>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</si>
  <si>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</si>
  <si>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</si>
  <si>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</si>
  <si>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</si>
  <si>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</si>
  <si>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</si>
  <si>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</si>
  <si>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</si>
  <si>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</si>
  <si>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</si>
  <si>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</si>
  <si>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</si>
  <si>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</si>
  <si>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</si>
  <si>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</si>
  <si>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</si>
  <si>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</si>
  <si>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</si>
  <si>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</si>
  <si>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</si>
  <si>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</si>
  <si>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</si>
  <si>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</si>
  <si>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</si>
  <si>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</si>
  <si>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</si>
  <si>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</si>
  <si>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</si>
  <si>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</si>
  <si>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</si>
  <si>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</si>
  <si>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</si>
  <si>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</si>
  <si>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</si>
  <si>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</si>
  <si>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</si>
  <si>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</si>
  <si>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</si>
  <si>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</si>
  <si>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</si>
  <si>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</si>
  <si>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</si>
  <si>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</si>
  <si>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</si>
  <si>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</si>
  <si>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</si>
  <si>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</si>
  <si>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</si>
  <si>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</si>
  <si>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</si>
  <si>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</si>
  <si>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</si>
  <si>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</si>
  <si>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</si>
  <si>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</si>
  <si>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</si>
  <si>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</si>
  <si>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</si>
  <si>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</si>
  <si>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</si>
  <si>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</si>
  <si>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</si>
  <si>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</si>
  <si>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</si>
  <si>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</si>
  <si>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</si>
  <si>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</si>
  <si>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</si>
  <si>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</si>
  <si>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</si>
  <si>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</si>
  <si>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</si>
  <si>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</si>
  <si>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</si>
  <si>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</si>
  <si>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</si>
  <si>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</si>
  <si>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</si>
  <si>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</si>
  <si>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</si>
  <si>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</si>
  <si>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</si>
  <si>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</si>
  <si>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</si>
  <si>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</si>
  <si>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</si>
  <si>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</si>
  <si>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</si>
  <si>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</si>
  <si>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</si>
  <si>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</si>
  <si>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</si>
  <si>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</si>
  <si>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</si>
  <si>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</si>
  <si>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</si>
  <si>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</si>
  <si>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</si>
  <si>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</si>
  <si>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</si>
  <si>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</si>
  <si>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</si>
  <si>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</si>
  <si>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</si>
  <si>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</si>
  <si>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</si>
  <si>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</si>
  <si>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</si>
  <si>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</si>
  <si>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</si>
  <si>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</si>
  <si>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</si>
  <si>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</si>
  <si>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</si>
  <si>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</si>
  <si>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</si>
  <si>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</si>
  <si>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</si>
  <si>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</si>
  <si>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</si>
  <si>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</si>
  <si>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</si>
  <si>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</si>
  <si>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</si>
  <si>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</si>
  <si>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</si>
  <si>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</si>
  <si>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</si>
  <si>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</si>
  <si>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</si>
  <si>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</si>
  <si>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</si>
  <si>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</si>
  <si>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</si>
  <si>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</si>
  <si>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</si>
  <si>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</si>
  <si>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</si>
  <si>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</si>
  <si>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</si>
  <si>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</si>
  <si>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</si>
  <si>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</si>
  <si>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</si>
  <si>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</si>
  <si>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</si>
  <si>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</si>
  <si>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</si>
  <si>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</si>
  <si>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</si>
  <si>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</si>
  <si>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</si>
  <si>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</si>
  <si>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</si>
  <si>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</si>
  <si>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</si>
  <si>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</si>
  <si>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</si>
  <si>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</si>
  <si>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</si>
  <si>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</si>
  <si>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</si>
  <si>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</si>
  <si>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</si>
  <si>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</si>
  <si>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</si>
  <si>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</si>
  <si>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</si>
  <si>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</si>
  <si>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</si>
  <si>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</si>
  <si>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</si>
  <si>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</si>
  <si>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</si>
  <si>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</si>
  <si>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</si>
  <si>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</si>
  <si>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</si>
  <si>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</si>
  <si>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</si>
  <si>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</si>
  <si>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</si>
  <si>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</si>
  <si>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</si>
  <si>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</si>
  <si>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</si>
  <si>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</si>
  <si>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</si>
  <si>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</si>
  <si>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</si>
  <si>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</si>
  <si>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</si>
  <si>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</si>
  <si>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</si>
  <si>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</si>
  <si>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</si>
  <si>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</si>
  <si>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</si>
  <si>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</si>
  <si>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</si>
  <si>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</si>
  <si>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</si>
  <si>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</si>
  <si>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</si>
  <si>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</si>
  <si>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</si>
  <si>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</si>
  <si>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</si>
  <si>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</si>
  <si>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</si>
  <si>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</si>
  <si>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</si>
  <si>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</si>
  <si>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</si>
  <si>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</si>
  <si>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</si>
  <si>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</si>
  <si>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</si>
  <si>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</si>
  <si>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</si>
  <si>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</si>
  <si>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</si>
  <si>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</si>
  <si>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</si>
  <si>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</si>
  <si>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</si>
  <si>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</si>
  <si>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</si>
  <si>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</si>
  <si>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</si>
  <si>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</si>
  <si>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</si>
  <si>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</si>
  <si>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</si>
  <si>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</si>
  <si>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</si>
  <si>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</si>
  <si>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</si>
  <si>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</si>
  <si>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</si>
  <si>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</si>
  <si>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</si>
  <si>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</si>
  <si>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</si>
  <si>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</si>
  <si>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</si>
  <si>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</si>
  <si>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</si>
  <si>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</si>
  <si>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</si>
  <si>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</si>
  <si>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</si>
  <si>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</si>
  <si>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</si>
  <si>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</si>
  <si>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</si>
  <si>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</si>
  <si>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</si>
  <si>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</si>
  <si>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</si>
  <si>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</si>
  <si>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</si>
  <si>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</si>
  <si>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</si>
  <si>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</si>
  <si>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</si>
  <si>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</si>
  <si>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</si>
  <si>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</si>
  <si>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</si>
  <si>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</si>
  <si>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</si>
  <si>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</si>
  <si>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</si>
  <si>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</si>
  <si>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</si>
  <si>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</si>
  <si>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</si>
  <si>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</si>
  <si>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</si>
  <si>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</si>
  <si>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</si>
  <si>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</si>
  <si>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</si>
  <si>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</si>
  <si>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</si>
  <si>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</si>
  <si>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</si>
  <si>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</si>
  <si>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</si>
  <si>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</si>
  <si>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</si>
  <si>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</si>
  <si>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</si>
  <si>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</si>
  <si>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</si>
  <si>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</si>
  <si>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</si>
  <si>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</si>
  <si>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</si>
  <si>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</si>
  <si>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</si>
  <si>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</si>
  <si>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</si>
  <si>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</si>
  <si>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</si>
  <si>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</si>
  <si>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</si>
  <si>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</si>
  <si>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</si>
  <si>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</si>
  <si>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</si>
  <si>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</si>
  <si>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</si>
  <si>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</si>
  <si>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</si>
  <si>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</si>
  <si>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</si>
  <si>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</si>
  <si>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</si>
  <si>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</si>
  <si>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</si>
  <si>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</si>
  <si>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</si>
  <si>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</si>
  <si>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</si>
  <si>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</si>
  <si>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</si>
  <si>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</si>
  <si>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</si>
  <si>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</si>
  <si>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</si>
  <si>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</si>
  <si>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</si>
  <si>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</si>
  <si>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</si>
  <si>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</si>
  <si>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</si>
  <si>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</si>
  <si>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</si>
  <si>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</si>
  <si>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</si>
  <si>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</si>
  <si>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</si>
  <si>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</si>
  <si>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</si>
  <si>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</si>
  <si>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</si>
  <si>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</si>
  <si>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</si>
  <si>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</si>
  <si>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</si>
  <si>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</si>
  <si>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</si>
  <si>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</si>
  <si>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</si>
  <si>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</si>
  <si>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</si>
  <si>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</si>
  <si>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</si>
  <si>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</si>
  <si>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</si>
  <si>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</si>
  <si>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</si>
  <si>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</si>
  <si>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</si>
  <si>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</si>
  <si>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</si>
  <si>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</si>
  <si>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</si>
  <si>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</si>
  <si>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</si>
  <si>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</si>
  <si>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</si>
  <si>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</si>
  <si>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</si>
  <si>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</si>
  <si>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</si>
  <si>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</si>
  <si>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</si>
  <si>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</si>
  <si>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</si>
  <si>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</si>
  <si>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</si>
  <si>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</si>
  <si>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</si>
  <si>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</si>
  <si>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</si>
  <si>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</si>
  <si>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</si>
  <si>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</si>
  <si>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</si>
  <si>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</si>
  <si>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</si>
  <si>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</si>
  <si>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</si>
  <si>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</si>
  <si>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</si>
  <si>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</si>
  <si>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</si>
  <si>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</si>
  <si>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</si>
  <si>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</si>
  <si>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</si>
  <si>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</si>
  <si>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</si>
  <si>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</si>
  <si>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</si>
  <si>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</si>
  <si>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</si>
  <si>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</si>
  <si>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</si>
  <si>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</si>
  <si>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</si>
  <si>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</si>
  <si>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</si>
  <si>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</si>
  <si>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</si>
  <si>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</si>
  <si>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</si>
  <si>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</si>
  <si>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</si>
  <si>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</si>
  <si>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</si>
  <si>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</si>
  <si>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</si>
  <si>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</si>
  <si>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</si>
  <si>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</si>
  <si>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</si>
  <si>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</si>
  <si>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</si>
  <si>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</si>
  <si>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</si>
  <si>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</si>
  <si>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</si>
  <si>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</si>
  <si>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</si>
  <si>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</si>
  <si>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</si>
  <si>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</si>
  <si>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</si>
  <si>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</si>
  <si>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</si>
  <si>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</si>
  <si>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</si>
  <si>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</si>
  <si>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</si>
  <si>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</si>
  <si>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</si>
  <si>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</si>
  <si>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</si>
  <si>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</si>
  <si>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</si>
  <si>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</si>
  <si>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</si>
  <si>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</si>
  <si>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</si>
  <si>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</si>
  <si>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</si>
  <si>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</si>
  <si>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</si>
  <si>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</si>
  <si>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</si>
  <si>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</si>
  <si>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</si>
  <si>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</si>
  <si>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</si>
  <si>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</si>
  <si>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</si>
  <si>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</si>
  <si>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</si>
  <si>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</si>
  <si>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</si>
  <si>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</si>
  <si>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</si>
  <si>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</si>
  <si>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</si>
  <si>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</si>
  <si>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</si>
  <si>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</si>
  <si>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</si>
  <si>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</si>
  <si>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</si>
  <si>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</si>
  <si>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</si>
  <si>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</si>
  <si>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</si>
  <si>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</si>
  <si>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</si>
  <si>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</si>
  <si>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</si>
  <si>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</si>
  <si>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</si>
  <si>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</si>
  <si>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</si>
  <si>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</si>
  <si>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</si>
  <si>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</si>
  <si>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</si>
  <si>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</si>
  <si>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</si>
  <si>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</si>
  <si>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</si>
  <si>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</si>
  <si>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</si>
  <si>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</si>
  <si>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</si>
  <si>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</si>
  <si>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</si>
  <si>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</si>
  <si>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</si>
  <si>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</si>
  <si>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</si>
  <si>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</si>
  <si>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</si>
  <si>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</si>
  <si>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</si>
  <si>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</si>
  <si>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</si>
  <si>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</si>
  <si>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</si>
  <si>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</si>
  <si>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</si>
  <si>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</si>
  <si>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</si>
  <si>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</si>
  <si>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</si>
  <si>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</si>
  <si>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</si>
  <si>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</si>
  <si>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</si>
  <si>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</si>
  <si>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</si>
  <si>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</si>
  <si>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</si>
  <si>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</si>
  <si>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</si>
  <si>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</si>
  <si>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</si>
  <si>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</si>
  <si>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</si>
  <si>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</si>
  <si>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</si>
  <si>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</si>
  <si>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</si>
  <si>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</si>
  <si>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</si>
  <si>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</si>
  <si>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</si>
  <si>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</si>
  <si>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</si>
  <si>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</si>
  <si>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</si>
  <si>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</si>
  <si>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</si>
  <si>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</si>
  <si>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</si>
  <si>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</si>
  <si>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</si>
  <si>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</si>
  <si>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</si>
  <si>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</si>
  <si>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</si>
  <si>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</si>
  <si>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</si>
  <si>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</si>
  <si>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</si>
  <si>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</si>
  <si>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</si>
  <si>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</si>
  <si>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</si>
  <si>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</si>
  <si>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</si>
  <si>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</si>
  <si>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</si>
  <si>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</si>
  <si>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</si>
  <si>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</si>
  <si>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</si>
  <si>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</si>
  <si>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</si>
  <si>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</si>
  <si>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</si>
  <si>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</si>
  <si>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</si>
  <si>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</si>
  <si>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</si>
  <si>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</si>
  <si>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</si>
  <si>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</si>
  <si>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</si>
  <si>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</si>
  <si>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</si>
  <si>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</si>
  <si>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</si>
  <si>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</si>
  <si>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</si>
  <si>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</si>
  <si>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</si>
  <si>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</si>
  <si>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</si>
  <si>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</si>
  <si>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</si>
  <si>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</si>
  <si>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</si>
  <si>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</si>
  <si>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</si>
  <si>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</si>
  <si>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</si>
  <si>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</si>
  <si>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</si>
  <si>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</si>
  <si>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</si>
  <si>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</si>
  <si>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</si>
  <si>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</si>
  <si>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</si>
  <si>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</si>
  <si>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</si>
  <si>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</si>
  <si>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</si>
  <si>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</si>
  <si>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</si>
  <si>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</si>
  <si>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</si>
  <si>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</si>
  <si>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</si>
  <si>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</si>
  <si>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</si>
  <si>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</si>
  <si>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</si>
  <si>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</si>
  <si>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</si>
  <si>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</si>
  <si>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</si>
  <si>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</si>
  <si>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</si>
  <si>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</si>
  <si>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</si>
  <si>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</si>
  <si>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</si>
  <si>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</si>
  <si>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</si>
  <si>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</si>
  <si>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</si>
  <si>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</si>
  <si>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</si>
  <si>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</si>
  <si>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</si>
  <si>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</si>
  <si>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</si>
  <si>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</si>
  <si>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</si>
  <si>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</si>
  <si>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</si>
  <si>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</si>
  <si>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</si>
  <si>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</si>
  <si>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</si>
  <si>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</si>
  <si>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</si>
  <si>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</si>
  <si>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</si>
  <si>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</si>
  <si>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</si>
  <si>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</si>
  <si>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</si>
  <si>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</si>
  <si>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</si>
  <si>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</si>
  <si>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</si>
  <si>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</si>
  <si>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</si>
  <si>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</si>
  <si>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</si>
  <si>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</si>
  <si>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</si>
  <si>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</si>
  <si>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</si>
  <si>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</si>
  <si>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</si>
  <si>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</si>
  <si>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</si>
  <si>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</si>
  <si>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</si>
  <si>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</si>
  <si>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</si>
  <si>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</si>
  <si>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</si>
  <si>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</si>
  <si>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</si>
  <si>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</si>
  <si>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</si>
  <si>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</si>
  <si>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</si>
  <si>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</si>
  <si>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</si>
  <si>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</si>
  <si>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</si>
  <si>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</si>
  <si>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</si>
  <si>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</si>
  <si>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</si>
  <si>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</si>
  <si>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</si>
  <si>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</si>
  <si>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</si>
  <si>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</si>
  <si>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</si>
  <si>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</si>
  <si>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</si>
  <si>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</si>
  <si>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</si>
  <si>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</si>
  <si>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</si>
  <si>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</si>
  <si>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</si>
  <si>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</si>
  <si>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</si>
  <si>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</si>
  <si>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</si>
  <si>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</si>
  <si>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</si>
  <si>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</si>
  <si>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</si>
  <si>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</si>
  <si>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</si>
  <si>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</si>
  <si>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</si>
  <si>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</si>
  <si>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</si>
  <si>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</si>
  <si>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</si>
  <si>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</si>
  <si>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</si>
  <si>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</si>
  <si>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</si>
  <si>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</si>
  <si>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</si>
  <si>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</si>
  <si>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</si>
  <si>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</si>
  <si>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</si>
  <si>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</si>
  <si>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</si>
  <si>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</si>
  <si>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</si>
  <si>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</si>
  <si>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</si>
  <si>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</si>
  <si>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</si>
  <si>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</si>
  <si>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</si>
  <si>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</si>
  <si>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</si>
  <si>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</si>
  <si>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</si>
  <si>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</si>
  <si>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</si>
  <si>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</si>
  <si>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</si>
  <si>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</si>
  <si>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</si>
  <si>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</si>
  <si>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</si>
  <si>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</si>
  <si>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</si>
  <si>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</si>
  <si>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</si>
  <si>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</si>
  <si>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</si>
  <si>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</si>
  <si>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</si>
  <si>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</si>
  <si>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</si>
  <si>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</si>
  <si>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</si>
  <si>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</si>
  <si>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</si>
  <si>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</si>
  <si>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</si>
  <si>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</si>
  <si>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</si>
  <si>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</si>
  <si>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</si>
  <si>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</si>
  <si>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</si>
  <si>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</si>
  <si>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</si>
  <si>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</si>
  <si>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</si>
  <si>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</si>
  <si>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</si>
  <si>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</si>
  <si>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</si>
  <si>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</si>
  <si>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</si>
  <si>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</si>
  <si>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</si>
  <si>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</si>
  <si>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</si>
  <si>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</si>
  <si>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</si>
  <si>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</si>
  <si>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</si>
  <si>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</si>
  <si>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</si>
  <si>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</si>
  <si>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</si>
  <si>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</si>
  <si>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</si>
  <si>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</si>
  <si>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</si>
  <si>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</si>
  <si>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</si>
  <si>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</si>
  <si>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</si>
  <si>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</si>
  <si>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</si>
  <si>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</si>
  <si>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</si>
  <si>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</si>
  <si>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</si>
  <si>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</si>
  <si>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</si>
  <si>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</si>
  <si>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</si>
  <si>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</si>
  <si>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</si>
  <si>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</si>
  <si>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</si>
  <si>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</si>
  <si>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</si>
  <si>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</si>
  <si>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</si>
  <si>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</si>
  <si>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</si>
  <si>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</si>
  <si>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</si>
  <si>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</si>
  <si>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</si>
  <si>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</si>
  <si>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</si>
  <si>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</si>
  <si>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</si>
  <si>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</si>
  <si>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</si>
  <si>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</si>
  <si>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</si>
  <si>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</si>
  <si>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</si>
  <si>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</si>
  <si>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</si>
  <si>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</si>
  <si>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</si>
  <si>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</si>
  <si>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</si>
  <si>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</si>
  <si>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</si>
  <si>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</si>
  <si>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</si>
  <si>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</si>
  <si>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</si>
  <si>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</si>
  <si>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</si>
  <si>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</si>
  <si>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</si>
  <si>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</si>
  <si>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</si>
  <si>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</si>
  <si>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</si>
  <si>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</si>
  <si>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</si>
  <si>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</si>
  <si>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</si>
  <si>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</si>
  <si>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</si>
  <si>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</si>
  <si>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</si>
  <si>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</si>
  <si>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</si>
  <si>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</si>
  <si>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</si>
  <si>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</si>
  <si>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</si>
  <si>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</si>
  <si>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</si>
  <si>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</si>
  <si>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</si>
  <si>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</si>
  <si>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</si>
  <si>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</si>
  <si>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</si>
  <si>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</si>
  <si>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</si>
  <si>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</si>
  <si>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</si>
  <si>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</si>
  <si>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</si>
  <si>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</si>
  <si>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</si>
  <si>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</si>
  <si>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</si>
  <si>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</si>
  <si>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</si>
  <si>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</si>
  <si>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</si>
  <si>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</si>
  <si>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</si>
  <si>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</si>
  <si>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</si>
  <si>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</si>
  <si>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</si>
  <si>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</si>
  <si>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</si>
  <si>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</si>
  <si>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</si>
  <si>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</si>
  <si>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</si>
  <si>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</si>
  <si>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</si>
  <si>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</si>
  <si>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</si>
  <si>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</si>
  <si>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</si>
  <si>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</si>
  <si>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</si>
  <si>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</si>
  <si>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</si>
  <si>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</si>
  <si>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</si>
  <si>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</si>
  <si>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</si>
  <si>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</si>
  <si>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</si>
  <si>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</si>
  <si>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</si>
  <si>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</si>
  <si>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</si>
  <si>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</si>
  <si>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</si>
  <si>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</si>
  <si>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</si>
  <si>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</si>
  <si>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</si>
  <si>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</si>
  <si>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</si>
  <si>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</si>
  <si>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</si>
  <si>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</si>
  <si>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</si>
  <si>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</si>
  <si>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</si>
  <si>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</si>
  <si>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</si>
  <si>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</si>
  <si>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</si>
  <si>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</si>
  <si>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</si>
  <si>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</si>
  <si>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</si>
  <si>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</si>
  <si>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</si>
  <si>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</si>
  <si>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</si>
  <si>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</si>
  <si>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</si>
  <si>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</si>
  <si>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</si>
  <si>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</si>
  <si>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</si>
  <si>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</si>
  <si>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</si>
  <si>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</si>
  <si>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</si>
  <si>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</si>
  <si>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</si>
  <si>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</si>
  <si>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</si>
  <si>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</si>
  <si>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</si>
  <si>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</si>
  <si>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</si>
  <si>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</si>
  <si>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</si>
  <si>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</si>
  <si>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</si>
  <si>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</si>
  <si>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</si>
  <si>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</si>
  <si>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</si>
  <si>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</si>
  <si>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</si>
  <si>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</si>
  <si>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</si>
  <si>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</si>
  <si>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</si>
  <si>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</si>
  <si>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</si>
  <si>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</si>
  <si>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</si>
  <si>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</si>
  <si>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</si>
  <si>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</si>
  <si>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</si>
  <si>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</si>
  <si>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</si>
  <si>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</si>
  <si>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</si>
  <si>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</si>
  <si>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</si>
  <si>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</si>
  <si>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</si>
  <si>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</si>
  <si>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</si>
  <si>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</si>
  <si>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</si>
  <si>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</si>
  <si>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</si>
  <si>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</si>
  <si>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</si>
  <si>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</si>
  <si>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</si>
  <si>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</si>
  <si>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</si>
  <si>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</si>
  <si>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</si>
  <si>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</si>
  <si>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</si>
  <si>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</si>
  <si>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</si>
  <si>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</si>
  <si>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</si>
  <si>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</si>
  <si>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</si>
  <si>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</si>
  <si>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</si>
  <si>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</si>
  <si>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</si>
  <si>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</si>
  <si>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</si>
  <si>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</si>
  <si>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</si>
  <si>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</si>
  <si>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</si>
  <si>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</si>
  <si>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</si>
  <si>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</si>
  <si>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</si>
  <si>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</si>
  <si>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</si>
  <si>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</si>
  <si>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</si>
  <si>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</si>
  <si>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</si>
  <si>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</si>
  <si>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</si>
  <si>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</si>
  <si>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</si>
  <si>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</si>
  <si>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</si>
  <si>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</si>
  <si>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</si>
  <si>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</si>
  <si>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</si>
  <si>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</si>
  <si>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</si>
  <si>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</si>
  <si>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</si>
  <si>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</si>
  <si>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</si>
  <si>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</si>
  <si>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</si>
  <si>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</si>
  <si>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</si>
  <si>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</si>
  <si>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</si>
  <si>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</si>
  <si>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</si>
  <si>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</si>
  <si>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</si>
  <si>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</si>
  <si>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</si>
  <si>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</si>
  <si>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</si>
  <si>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</si>
  <si>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</si>
  <si>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</si>
  <si>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</si>
  <si>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</si>
  <si>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</si>
  <si>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</si>
  <si>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</si>
  <si>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</si>
  <si>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</si>
  <si>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</si>
  <si>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</si>
  <si>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</si>
  <si>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</si>
  <si>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</si>
  <si>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</si>
  <si>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</si>
  <si>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</si>
  <si>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</si>
  <si>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</si>
  <si>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</si>
  <si>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</si>
  <si>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</si>
  <si>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</si>
  <si>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</si>
  <si>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</si>
  <si>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</si>
  <si>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</si>
  <si>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</si>
  <si>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</si>
  <si>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</si>
  <si>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</si>
  <si>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</si>
  <si>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</si>
  <si>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</si>
  <si>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</si>
  <si>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</si>
  <si>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</si>
  <si>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</si>
  <si>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</si>
  <si>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</si>
  <si>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</si>
  <si>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</si>
  <si>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</si>
  <si>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</si>
  <si>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</si>
  <si>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</si>
  <si>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</si>
  <si>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</si>
  <si>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</si>
  <si>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</si>
  <si>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</si>
  <si>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</si>
  <si>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</si>
  <si>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</si>
  <si>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</si>
  <si>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</si>
  <si>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</si>
  <si>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</si>
  <si>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</si>
  <si>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</si>
  <si>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</si>
  <si>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</si>
  <si>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</si>
  <si>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</si>
  <si>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</si>
  <si>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</si>
  <si>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</si>
  <si>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</si>
  <si>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</si>
  <si>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</si>
  <si>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</si>
  <si>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</si>
  <si>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</si>
  <si>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</si>
  <si>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</si>
  <si>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</si>
  <si>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</si>
  <si>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</si>
  <si>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</si>
  <si>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</si>
  <si>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</si>
  <si>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</si>
  <si>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</si>
  <si>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</si>
  <si>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</si>
  <si>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</si>
  <si>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</si>
  <si>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</si>
  <si>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</si>
  <si>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</si>
  <si>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</si>
  <si>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</si>
  <si>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</si>
  <si>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</si>
  <si>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</si>
  <si>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</si>
  <si>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</si>
  <si>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</si>
  <si>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</si>
  <si>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</si>
  <si>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</si>
  <si>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</si>
  <si>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</si>
  <si>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</si>
  <si>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</si>
  <si>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</si>
  <si>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</si>
  <si>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</si>
  <si>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</si>
  <si>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</si>
  <si>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</si>
  <si>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</si>
  <si>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</si>
  <si>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</si>
  <si>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</si>
  <si>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</si>
  <si>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</si>
  <si>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</si>
  <si>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</si>
  <si>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</si>
  <si>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</si>
  <si>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</si>
  <si>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</si>
  <si>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</si>
  <si>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</si>
  <si>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</si>
  <si>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</si>
  <si>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</si>
  <si>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</si>
  <si>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</si>
  <si>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</si>
  <si>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</si>
  <si>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</si>
  <si>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</si>
  <si>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</si>
  <si>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</si>
  <si>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</si>
  <si>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</si>
  <si>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</si>
  <si>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</si>
  <si>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</si>
  <si>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</si>
  <si>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</si>
  <si>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</si>
  <si>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</si>
  <si>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</si>
  <si>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</si>
  <si>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</si>
  <si>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</si>
  <si>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</si>
  <si>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</si>
  <si>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</si>
  <si>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</si>
  <si>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</si>
  <si>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</si>
  <si>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</si>
  <si>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</si>
  <si>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</si>
  <si>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</si>
  <si>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</si>
  <si>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</si>
  <si>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</si>
  <si>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</si>
  <si>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</si>
  <si>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</si>
  <si>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</si>
  <si>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</si>
  <si>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</si>
  <si>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</si>
  <si>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</si>
  <si>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</si>
  <si>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</si>
  <si>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</si>
  <si>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</si>
  <si>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</si>
  <si>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</si>
  <si>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</si>
  <si>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</si>
  <si>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</si>
  <si>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</si>
  <si>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</si>
  <si>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</si>
  <si>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</si>
  <si>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</si>
  <si>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</si>
  <si>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</si>
  <si>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</si>
  <si>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</si>
  <si>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</si>
  <si>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</si>
  <si>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</si>
  <si>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</si>
  <si>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</si>
  <si>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</si>
  <si>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</si>
  <si>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</si>
  <si>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</si>
  <si>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</si>
  <si>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</si>
  <si>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</si>
  <si>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</si>
  <si>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</si>
  <si>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</si>
  <si>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</si>
  <si>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</si>
  <si>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</si>
  <si>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</si>
  <si>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</si>
  <si>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</si>
  <si>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</si>
  <si>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</si>
  <si>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</si>
  <si>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</si>
  <si>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</si>
  <si>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</si>
  <si>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</si>
  <si>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</si>
  <si>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</si>
  <si>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</si>
  <si>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</si>
  <si>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</si>
  <si>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</si>
  <si>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</si>
  <si>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</si>
  <si>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</si>
  <si>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</si>
  <si>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</si>
  <si>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</si>
  <si>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</si>
  <si>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</si>
  <si>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</si>
  <si>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</si>
  <si>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</si>
  <si>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</si>
  <si>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</si>
  <si>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</si>
  <si>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</si>
  <si>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</si>
  <si>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</si>
  <si>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</si>
  <si>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</si>
  <si>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</si>
  <si>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</si>
  <si>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</si>
  <si>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</si>
  <si>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</si>
  <si>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</si>
  <si>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</si>
  <si>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</si>
  <si>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</si>
  <si>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</si>
  <si>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</si>
  <si>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</si>
  <si>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</si>
  <si>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</si>
  <si>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</si>
  <si>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</si>
  <si>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</si>
  <si>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</si>
  <si>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</si>
  <si>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</si>
  <si>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</si>
  <si>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</si>
  <si>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</si>
  <si>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</si>
  <si>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</si>
  <si>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</si>
  <si>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</si>
  <si>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</si>
  <si>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</si>
  <si>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</si>
  <si>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</si>
  <si>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</si>
  <si>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</si>
  <si>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</si>
  <si>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</si>
  <si>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</si>
  <si>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</si>
  <si>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</si>
  <si>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</si>
  <si>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</si>
  <si>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</si>
  <si>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</si>
  <si>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</si>
  <si>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</si>
  <si>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</si>
  <si>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</si>
  <si>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</si>
  <si>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</si>
  <si>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</si>
  <si>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</si>
  <si>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</si>
  <si>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</si>
  <si>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</si>
  <si>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</si>
  <si>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</si>
  <si>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</si>
  <si>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</si>
  <si>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</si>
  <si>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</si>
  <si>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</si>
  <si>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</si>
  <si>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</si>
  <si>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</si>
  <si>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</si>
  <si>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</si>
  <si>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</si>
  <si>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</si>
  <si>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</si>
  <si>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</si>
  <si>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</si>
  <si>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</si>
  <si>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</si>
  <si>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</si>
  <si>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</si>
  <si>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</si>
  <si>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</si>
  <si>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</si>
  <si>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</si>
  <si>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</si>
  <si>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</si>
  <si>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</si>
  <si>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</si>
  <si>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</si>
  <si>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</si>
  <si>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</si>
  <si>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</si>
  <si>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</si>
  <si>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</si>
  <si>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</si>
  <si>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</si>
  <si>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</si>
  <si>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</si>
  <si>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</si>
  <si>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</si>
  <si>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</si>
  <si>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</si>
  <si>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</si>
  <si>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</si>
  <si>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</si>
  <si>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</si>
  <si>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</si>
  <si>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</si>
  <si>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</si>
  <si>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</si>
  <si>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</si>
  <si>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</si>
  <si>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</si>
  <si>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</si>
  <si>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</si>
  <si>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</si>
  <si>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</si>
  <si>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</si>
  <si>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</si>
  <si>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</si>
  <si>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</si>
  <si>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</si>
  <si>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</si>
  <si>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</si>
  <si>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</si>
  <si>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</si>
  <si>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</si>
  <si>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</si>
  <si>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</si>
  <si>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</si>
  <si>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</si>
  <si>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</si>
  <si>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</si>
  <si>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</si>
  <si>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</si>
  <si>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</si>
  <si>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</si>
  <si>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</si>
  <si>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</si>
  <si>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</si>
  <si>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</si>
  <si>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</si>
  <si>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</si>
  <si>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</si>
  <si>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</si>
  <si>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</si>
  <si>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</si>
  <si>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</si>
  <si>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</si>
  <si>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</si>
  <si>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</si>
  <si>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</si>
  <si>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</si>
  <si>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</si>
  <si>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</si>
  <si>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</si>
  <si>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</si>
  <si>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</si>
  <si>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</si>
  <si>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</si>
  <si>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</si>
  <si>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</si>
  <si>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</si>
  <si>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</si>
  <si>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</si>
  <si>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</si>
  <si>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</si>
  <si>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</si>
  <si>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</si>
  <si>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</si>
  <si>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</si>
  <si>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</si>
  <si>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</si>
  <si>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</si>
  <si>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</si>
  <si>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</si>
  <si>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</si>
  <si>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</si>
  <si>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</si>
  <si>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</si>
  <si>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</si>
  <si>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</si>
  <si>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</si>
  <si>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</si>
  <si>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</si>
  <si>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</si>
  <si>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</si>
  <si>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</si>
  <si>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</si>
  <si>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</si>
  <si>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</si>
  <si>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</si>
  <si>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</si>
  <si>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</si>
  <si>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</si>
  <si>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</si>
  <si>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</si>
  <si>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</si>
  <si>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</si>
  <si>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</si>
  <si>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</si>
  <si>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</si>
  <si>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</si>
  <si>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</si>
  <si>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</si>
  <si>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</si>
  <si>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</si>
  <si>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</si>
  <si>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</si>
  <si>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</si>
  <si>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</si>
  <si>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</si>
  <si>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</si>
  <si>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</si>
  <si>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</si>
  <si>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</si>
  <si>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</si>
  <si>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</si>
  <si>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</si>
  <si>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</si>
  <si>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</si>
  <si>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</si>
  <si>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</si>
  <si>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</si>
  <si>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</si>
  <si>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</si>
  <si>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</si>
  <si>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</si>
  <si>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</si>
  <si>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</si>
  <si>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</si>
  <si>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</si>
  <si>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</si>
  <si>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</si>
  <si>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</si>
  <si>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</si>
  <si>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</si>
  <si>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</si>
  <si>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</si>
  <si>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</si>
  <si>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</si>
  <si>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</si>
  <si>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</si>
  <si>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</si>
  <si>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</si>
  <si>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</si>
  <si>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</si>
  <si>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</si>
  <si>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</si>
  <si>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</si>
  <si>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</si>
  <si>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</si>
  <si>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</si>
  <si>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</si>
  <si>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</si>
  <si>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</si>
  <si>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</si>
  <si>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</si>
  <si>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</si>
  <si>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</si>
  <si>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</si>
  <si>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</si>
  <si>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</si>
  <si>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</si>
  <si>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</si>
  <si>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</si>
  <si>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</si>
  <si>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</si>
  <si>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</si>
  <si>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</si>
  <si>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</si>
  <si>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</si>
  <si>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</si>
  <si>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</si>
  <si>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</si>
  <si>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</si>
  <si>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</si>
  <si>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</si>
  <si>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</si>
  <si>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</si>
  <si>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</si>
  <si>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</si>
  <si>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</si>
  <si>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</si>
  <si>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</si>
  <si>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</si>
  <si>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</si>
  <si>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</si>
  <si>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</si>
  <si>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</si>
  <si>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</si>
  <si>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</si>
  <si>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</si>
  <si>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</si>
  <si>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</si>
  <si>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</si>
  <si>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</si>
  <si>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</si>
  <si>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</si>
  <si>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</si>
  <si>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</si>
  <si>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</si>
  <si>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</si>
  <si>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</si>
  <si>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</si>
  <si>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</si>
  <si>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</si>
  <si>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</si>
  <si>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</si>
  <si>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</si>
  <si>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</si>
  <si>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</si>
  <si>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</si>
  <si>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</si>
  <si>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</si>
  <si>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</si>
  <si>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</si>
  <si>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</si>
  <si>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</si>
  <si>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</si>
  <si>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</si>
  <si>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</si>
  <si>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</si>
  <si>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</si>
  <si>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</si>
  <si>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</si>
  <si>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</si>
  <si>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</si>
  <si>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</si>
  <si>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</si>
  <si>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</si>
  <si>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</si>
  <si>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</si>
  <si>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</si>
  <si>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</si>
  <si>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</si>
  <si>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</si>
  <si>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</si>
  <si>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</si>
  <si>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</si>
  <si>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</si>
  <si>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</si>
  <si>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</si>
  <si>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</si>
  <si>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</si>
  <si>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</si>
  <si>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</si>
  <si>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</si>
  <si>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</si>
  <si>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</si>
  <si>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</si>
  <si>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</si>
  <si>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</si>
  <si>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</si>
  <si>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</si>
  <si>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</si>
  <si>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</si>
  <si>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</si>
  <si>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</si>
  <si>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</si>
  <si>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</si>
  <si>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</si>
  <si>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</si>
  <si>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</si>
  <si>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</si>
  <si>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</si>
  <si>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</si>
  <si>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</si>
  <si>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</si>
  <si>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</si>
  <si>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</si>
  <si>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</si>
  <si>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</si>
  <si>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</si>
  <si>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</si>
  <si>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</si>
  <si>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</si>
  <si>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</si>
  <si>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</si>
  <si>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</si>
  <si>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</si>
  <si>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</si>
  <si>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</si>
  <si>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</si>
  <si>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</si>
  <si>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</si>
  <si>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</si>
  <si>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</si>
  <si>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</si>
  <si>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</si>
  <si>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</si>
  <si>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</si>
  <si>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</si>
  <si>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</si>
  <si>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</si>
  <si>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</si>
  <si>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</si>
  <si>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</si>
  <si>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</si>
  <si>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</si>
  <si>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</si>
  <si>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</si>
  <si>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</si>
  <si>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</si>
  <si>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</si>
  <si>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</si>
  <si>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</si>
  <si>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</si>
  <si>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</si>
  <si>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</si>
  <si>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</si>
  <si>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</si>
  <si>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</si>
  <si>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</si>
  <si>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</si>
  <si>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</si>
  <si>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</si>
  <si>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</si>
  <si>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</si>
  <si>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</si>
  <si>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</si>
  <si>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</si>
  <si>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</si>
  <si>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</si>
  <si>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</si>
  <si>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</si>
  <si>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</si>
  <si>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</si>
  <si>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</si>
  <si>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</si>
  <si>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</si>
  <si>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</si>
  <si>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</si>
  <si>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</si>
  <si>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</si>
  <si>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</si>
  <si>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</si>
  <si>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</si>
  <si>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</si>
  <si>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</si>
  <si>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</si>
  <si>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</si>
  <si>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</si>
  <si>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</si>
  <si>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</si>
  <si>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</si>
  <si>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</si>
  <si>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</si>
  <si>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</si>
  <si>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</si>
  <si>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</si>
  <si>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</si>
  <si>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</si>
  <si>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</si>
  <si>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</si>
  <si>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</si>
  <si>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</si>
  <si>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</si>
  <si>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</si>
  <si>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</si>
  <si>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</si>
  <si>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</si>
  <si>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</si>
  <si>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</si>
  <si>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</si>
  <si>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</si>
  <si>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</si>
  <si>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</si>
  <si>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</si>
  <si>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</si>
  <si>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</si>
  <si>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</si>
  <si>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</si>
  <si>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</si>
  <si>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</si>
  <si>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</si>
  <si>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</si>
  <si>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</si>
  <si>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</si>
  <si>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</si>
  <si>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</si>
  <si>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</si>
  <si>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</si>
  <si>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</si>
  <si>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</si>
  <si>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</si>
  <si>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</si>
  <si>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</si>
  <si>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</si>
  <si>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</si>
  <si>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</si>
  <si>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</si>
  <si>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</si>
  <si>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</si>
  <si>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</si>
  <si>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</si>
  <si>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</si>
  <si>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</si>
  <si>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</si>
  <si>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</si>
  <si>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</si>
  <si>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</si>
  <si>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</si>
  <si>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</si>
  <si>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</si>
  <si>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</si>
  <si>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</si>
  <si>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</si>
  <si>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</si>
  <si>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</si>
  <si>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</si>
  <si>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</si>
  <si>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</si>
  <si>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</si>
  <si>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</si>
  <si>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</si>
  <si>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</si>
  <si>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</si>
  <si>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</si>
  <si>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</si>
  <si>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</si>
  <si>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</si>
  <si>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</si>
  <si>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</si>
  <si>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</si>
  <si>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</si>
  <si>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</si>
  <si>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</si>
  <si>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</si>
  <si>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</si>
  <si>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</si>
  <si>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</si>
  <si>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</si>
  <si>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</si>
  <si>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</si>
  <si>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</si>
  <si>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</si>
  <si>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</si>
  <si>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</si>
  <si>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</si>
  <si>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</si>
  <si>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</si>
  <si>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</si>
  <si>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</si>
  <si>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</si>
  <si>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</si>
  <si>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</si>
  <si>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</si>
  <si>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</si>
  <si>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</si>
  <si>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</si>
  <si>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</si>
  <si>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</si>
  <si>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</si>
  <si>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</si>
  <si>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</si>
  <si>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</si>
  <si>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</si>
  <si>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</si>
  <si>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</si>
  <si>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</si>
  <si>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</si>
  <si>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</si>
  <si>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</si>
  <si>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</si>
  <si>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</si>
  <si>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</si>
  <si>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</si>
  <si>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</si>
  <si>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</si>
  <si>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</si>
  <si>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</si>
  <si>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</si>
  <si>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</si>
  <si>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</si>
  <si>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</si>
  <si>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</si>
  <si>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</si>
  <si>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</si>
  <si>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</si>
  <si>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</si>
  <si>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</si>
  <si>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</si>
  <si>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</si>
  <si>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</si>
  <si>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</si>
  <si>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</si>
  <si>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</si>
  <si>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</si>
  <si>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</si>
  <si>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</si>
  <si>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</si>
  <si>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</si>
  <si>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</si>
  <si>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</si>
  <si>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</si>
  <si>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</si>
  <si>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</si>
  <si>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</si>
  <si>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</si>
  <si>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</si>
  <si>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</si>
  <si>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</si>
  <si>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</si>
  <si>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</si>
  <si>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</si>
  <si>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</si>
  <si>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</si>
  <si>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</si>
  <si>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</si>
  <si>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</si>
  <si>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</si>
  <si>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</si>
  <si>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</si>
  <si>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</si>
  <si>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</si>
  <si>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</si>
  <si>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</si>
  <si>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</si>
  <si>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</si>
  <si>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</si>
  <si>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</si>
  <si>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</si>
  <si>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</si>
  <si>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</si>
  <si>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</si>
  <si>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</si>
  <si>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</si>
  <si>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</si>
  <si>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</si>
  <si>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</si>
  <si>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</si>
  <si>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</si>
  <si>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</si>
  <si>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</si>
  <si>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</si>
  <si>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</si>
  <si>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</si>
  <si>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</si>
  <si>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</si>
  <si>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</si>
  <si>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</si>
  <si>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</si>
  <si>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</si>
  <si>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</si>
  <si>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</si>
  <si>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</si>
  <si>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</si>
  <si>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</si>
  <si>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</si>
  <si>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</si>
  <si>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</si>
  <si>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</si>
  <si>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</si>
  <si>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</si>
  <si>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</si>
  <si>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</si>
  <si>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</si>
  <si>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</si>
  <si>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</si>
  <si>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</si>
  <si>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</si>
  <si>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</si>
  <si>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</si>
  <si>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</si>
  <si>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</si>
  <si>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</si>
  <si>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</si>
  <si>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</si>
  <si>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</si>
  <si>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</si>
  <si>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</si>
  <si>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</si>
  <si>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</si>
  <si>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</si>
  <si>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</si>
  <si>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</si>
  <si>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</si>
  <si>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</si>
  <si>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</si>
  <si>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</si>
  <si>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</si>
  <si>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</si>
  <si>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</si>
  <si>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</si>
  <si>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</si>
  <si>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</si>
  <si>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</si>
  <si>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</si>
  <si>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</si>
  <si>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</si>
  <si>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</si>
  <si>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</si>
  <si>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</si>
  <si>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</si>
  <si>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</si>
  <si>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</si>
  <si>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</si>
  <si>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</si>
  <si>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</si>
  <si>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</si>
  <si>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</si>
  <si>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</si>
  <si>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</si>
  <si>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</si>
  <si>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</si>
  <si>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</si>
  <si>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</si>
  <si>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</si>
  <si>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</si>
  <si>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</si>
  <si>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</si>
  <si>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</si>
  <si>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</si>
  <si>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</si>
  <si>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</si>
  <si>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</si>
  <si>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</si>
  <si>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</si>
  <si>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</si>
  <si>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</si>
  <si>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</si>
  <si>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</si>
  <si>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</si>
  <si>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</si>
  <si>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</si>
  <si>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</si>
  <si>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</si>
  <si>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</si>
  <si>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</si>
  <si>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</si>
  <si>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</si>
  <si>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</si>
  <si>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</si>
  <si>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</si>
  <si>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</si>
  <si>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</si>
  <si>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</si>
  <si>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</si>
  <si>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</si>
  <si>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</si>
  <si>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</si>
  <si>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</si>
  <si>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</si>
  <si>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</si>
  <si>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</si>
  <si>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</si>
  <si>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</si>
  <si>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</si>
  <si>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</si>
  <si>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</si>
  <si>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</si>
  <si>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</si>
  <si>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</si>
  <si>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</si>
  <si>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</si>
  <si>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</si>
  <si>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</si>
  <si>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</si>
  <si>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</si>
  <si>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</si>
  <si>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</si>
  <si>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</si>
  <si>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</si>
  <si>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</si>
  <si>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</si>
  <si>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</si>
  <si>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</si>
  <si>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</si>
  <si>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</si>
  <si>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</si>
  <si>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</si>
  <si>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</si>
  <si>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</si>
  <si>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</si>
  <si>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</si>
  <si>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</si>
  <si>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</si>
  <si>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</si>
  <si>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</si>
  <si>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</si>
  <si>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</si>
  <si>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</si>
  <si>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</si>
  <si>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</si>
  <si>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</si>
  <si>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</si>
  <si>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</si>
  <si>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</si>
  <si>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</si>
  <si>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</si>
  <si>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</si>
  <si>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</si>
  <si>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</si>
  <si>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</si>
  <si>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</si>
  <si>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</si>
  <si>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</si>
  <si>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</si>
  <si>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</si>
  <si>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</si>
  <si>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</si>
  <si>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</si>
  <si>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</si>
  <si>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</si>
  <si>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</si>
  <si>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</si>
  <si>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</si>
  <si>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</si>
  <si>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</si>
  <si>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</si>
  <si>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</si>
  <si>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</si>
  <si>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</si>
  <si>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</si>
  <si>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</si>
  <si>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</si>
  <si>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</si>
  <si>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</si>
  <si>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</si>
  <si>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</si>
  <si>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</si>
  <si>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</si>
  <si>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</si>
  <si>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</si>
  <si>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</si>
  <si>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</si>
  <si>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</si>
  <si>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</si>
  <si>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</si>
  <si>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</si>
  <si>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</si>
  <si>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</si>
  <si>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</si>
  <si>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</si>
  <si>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</si>
  <si>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</si>
  <si>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</si>
  <si>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</si>
  <si>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</si>
  <si>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</si>
  <si>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</si>
  <si>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</si>
  <si>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</si>
  <si>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</si>
  <si>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</si>
  <si>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</si>
  <si>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</si>
  <si>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</si>
  <si>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</si>
  <si>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</si>
  <si>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</si>
  <si>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</si>
  <si>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</si>
  <si>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</si>
  <si>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</si>
  <si>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</si>
  <si>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</si>
  <si>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</si>
  <si>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</si>
  <si>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</si>
  <si>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</si>
  <si>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</si>
  <si>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</si>
  <si>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</si>
  <si>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</si>
  <si>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</si>
  <si>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</si>
  <si>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</si>
  <si>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</si>
  <si>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</si>
  <si>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</si>
  <si>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</si>
  <si>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</si>
  <si>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</si>
  <si>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</si>
  <si>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</si>
  <si>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</si>
  <si>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</si>
  <si>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</si>
  <si>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</si>
  <si>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</si>
  <si>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</si>
  <si>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</si>
  <si>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</si>
  <si>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</si>
  <si>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</si>
  <si>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</si>
  <si>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</si>
  <si>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</si>
  <si>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</si>
  <si>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</si>
  <si>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</si>
  <si>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</si>
  <si>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</si>
  <si>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</si>
  <si>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</si>
  <si>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</si>
  <si>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</si>
  <si>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</si>
  <si>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</si>
  <si>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</si>
  <si>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</si>
  <si>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</si>
  <si>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</si>
  <si>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</si>
  <si>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</si>
  <si>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</si>
  <si>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</si>
  <si>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</si>
  <si>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</si>
  <si>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</si>
  <si>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</si>
  <si>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</si>
  <si>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</si>
  <si>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</si>
  <si>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</si>
  <si>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</si>
  <si>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</si>
  <si>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</si>
  <si>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</si>
  <si>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</si>
  <si>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</si>
  <si>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</si>
  <si>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</si>
  <si>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</si>
  <si>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</si>
  <si>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</si>
  <si>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</si>
  <si>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</si>
  <si>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</si>
  <si>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</si>
  <si>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</si>
  <si>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</si>
  <si>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</si>
  <si>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</si>
  <si>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</si>
  <si>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</si>
  <si>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</si>
  <si>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</si>
  <si>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</si>
  <si>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</si>
  <si>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</si>
  <si>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</si>
  <si>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</si>
  <si>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</si>
  <si>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</si>
  <si>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</si>
  <si>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</si>
  <si>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</si>
  <si>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</si>
  <si>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</si>
  <si>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</si>
  <si>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</si>
  <si>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</si>
  <si>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</si>
  <si>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</si>
  <si>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</si>
  <si>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</si>
  <si>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</si>
  <si>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</si>
  <si>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</si>
  <si>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</si>
  <si>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</si>
  <si>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</si>
  <si>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</si>
  <si>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</si>
  <si>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</si>
  <si>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</si>
  <si>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</si>
  <si>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</si>
  <si>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</si>
  <si>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</si>
  <si>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</si>
  <si>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</si>
  <si>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</si>
  <si>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</si>
  <si>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</si>
  <si>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</si>
  <si>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</si>
  <si>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</si>
  <si>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</si>
  <si>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</si>
  <si>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</si>
  <si>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</si>
  <si>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</si>
  <si>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</si>
  <si>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</si>
  <si>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</si>
  <si>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</si>
  <si>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</si>
  <si>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</si>
  <si>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</si>
  <si>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</si>
  <si>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</si>
  <si>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</si>
  <si>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</si>
  <si>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</si>
  <si>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</si>
  <si>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</si>
  <si>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</si>
  <si>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</si>
  <si>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</si>
  <si>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</si>
  <si>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</si>
  <si>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</si>
  <si>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</si>
  <si>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</si>
  <si>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</si>
  <si>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</si>
  <si>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</si>
  <si>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</si>
  <si>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</si>
  <si>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</si>
  <si>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</si>
  <si>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</si>
  <si>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</si>
  <si>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</si>
  <si>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</si>
  <si>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</si>
  <si>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</si>
  <si>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</si>
  <si>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</si>
  <si>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</si>
  <si>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</si>
  <si>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</si>
  <si>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</si>
  <si>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</si>
  <si>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</si>
  <si>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</si>
  <si>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</si>
  <si>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</si>
  <si>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</si>
  <si>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</si>
  <si>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</si>
  <si>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</si>
  <si>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</si>
  <si>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</si>
  <si>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</si>
  <si>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</si>
  <si>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</si>
  <si>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</si>
  <si>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</si>
  <si>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</si>
  <si>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</si>
  <si>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</si>
  <si>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</si>
  <si>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</si>
  <si>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</si>
  <si>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</si>
  <si>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</si>
  <si>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</si>
  <si>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</si>
  <si>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</si>
  <si>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</si>
  <si>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</si>
  <si>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</si>
  <si>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</si>
  <si>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</si>
  <si>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</si>
  <si>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</si>
  <si>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</si>
  <si>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</si>
  <si>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</si>
  <si>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</si>
  <si>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</si>
  <si>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</si>
  <si>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</si>
  <si>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</si>
  <si>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</si>
  <si>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</si>
  <si>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</si>
  <si>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</si>
  <si>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</si>
  <si>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</si>
  <si>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</si>
  <si>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</si>
  <si>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</si>
  <si>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</si>
  <si>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</si>
  <si>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</si>
  <si>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</si>
  <si>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</si>
  <si>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</si>
  <si>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</si>
  <si>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</si>
  <si>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</si>
  <si>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</si>
  <si>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</si>
  <si>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</si>
  <si>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</si>
  <si>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</si>
  <si>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</si>
  <si>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</si>
  <si>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</si>
  <si>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</si>
  <si>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</si>
  <si>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</si>
  <si>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</si>
  <si>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</si>
  <si>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</si>
  <si>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</si>
  <si>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</si>
  <si>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</si>
  <si>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</si>
  <si>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</si>
  <si>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</si>
  <si>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</si>
  <si>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</si>
  <si>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</si>
  <si>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</si>
  <si>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</si>
  <si>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</si>
  <si>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</si>
  <si>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</si>
  <si>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</si>
  <si>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</si>
  <si>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</si>
  <si>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</si>
  <si>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</si>
  <si>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</si>
  <si>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</si>
  <si>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</si>
  <si>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</si>
  <si>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</si>
  <si>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</si>
  <si>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</si>
  <si>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</si>
  <si>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</si>
  <si>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</si>
  <si>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</si>
  <si>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</si>
  <si>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</si>
  <si>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</si>
  <si>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</si>
  <si>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</si>
  <si>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</si>
  <si>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</si>
  <si>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</si>
  <si>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</si>
  <si>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</si>
  <si>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</si>
  <si>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</si>
  <si>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</si>
  <si>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</si>
  <si>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</si>
  <si>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</si>
  <si>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</si>
  <si>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</si>
  <si>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</si>
  <si>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</si>
  <si>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</si>
  <si>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</si>
  <si>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</si>
  <si>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</si>
  <si>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</si>
  <si>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</si>
  <si>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</si>
  <si>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</si>
  <si>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</si>
  <si>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</si>
  <si>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</si>
  <si>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</si>
  <si>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</si>
  <si>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</si>
  <si>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</si>
  <si>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</si>
  <si>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</si>
  <si>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</si>
  <si>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</si>
  <si>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</si>
  <si>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</si>
  <si>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</si>
  <si>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</si>
  <si>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</si>
  <si>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</si>
  <si>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</si>
  <si>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</si>
  <si>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</si>
  <si>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</si>
  <si>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</si>
  <si>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</si>
  <si>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</si>
  <si>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</si>
  <si>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</si>
  <si>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</si>
  <si>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</si>
  <si>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</si>
  <si>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</si>
  <si>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</si>
  <si>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</si>
  <si>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</si>
  <si>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</si>
  <si>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</si>
  <si>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</si>
  <si>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</si>
  <si>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</si>
  <si>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</si>
  <si>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</si>
  <si>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</si>
  <si>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</si>
  <si>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</si>
  <si>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</si>
  <si>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</si>
  <si>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</si>
  <si>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</si>
  <si>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</si>
  <si>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</si>
  <si>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</si>
  <si>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</si>
  <si>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</si>
  <si>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</si>
  <si>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</si>
  <si>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</si>
  <si>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</si>
  <si>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</si>
  <si>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</si>
  <si>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</si>
  <si>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</si>
  <si>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</si>
  <si>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</si>
  <si>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</si>
  <si>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</si>
  <si>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</si>
  <si>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</si>
  <si>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</si>
  <si>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</si>
  <si>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</si>
  <si>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</si>
  <si>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</si>
  <si>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</si>
  <si>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</si>
  <si>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</si>
  <si>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</si>
  <si>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</si>
  <si>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</si>
  <si>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</si>
  <si>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</si>
  <si>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</si>
  <si>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</si>
  <si>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</si>
  <si>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</si>
  <si>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</si>
  <si>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</si>
  <si>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</si>
  <si>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</si>
  <si>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</si>
  <si>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</si>
  <si>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</si>
  <si>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</si>
  <si>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</si>
  <si>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</si>
  <si>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</si>
  <si>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</si>
  <si>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</si>
  <si>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</si>
  <si>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</si>
  <si>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</si>
  <si>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</si>
  <si>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</si>
  <si>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</si>
  <si>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</si>
  <si>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</si>
  <si>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</si>
  <si>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</si>
  <si>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</si>
  <si>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</si>
  <si>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</si>
  <si>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</si>
  <si>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</si>
  <si>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</si>
  <si>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</si>
  <si>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</si>
  <si>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</si>
  <si>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</si>
  <si>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</si>
  <si>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</si>
  <si>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</si>
  <si>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</si>
  <si>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</si>
  <si>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</si>
  <si>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</si>
  <si>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</si>
  <si>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</si>
  <si>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</si>
  <si>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</si>
  <si>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</si>
  <si>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</si>
  <si>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</si>
  <si>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</si>
  <si>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</si>
  <si>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</si>
  <si>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</si>
  <si>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</si>
  <si>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</si>
  <si>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</si>
  <si>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</si>
  <si>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</si>
  <si>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</si>
  <si>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</si>
  <si>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</si>
  <si>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</si>
  <si>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</si>
  <si>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</si>
  <si>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</si>
  <si>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</si>
  <si>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</si>
  <si>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</si>
  <si>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</si>
  <si>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</si>
  <si>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</si>
  <si>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</si>
  <si>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</si>
  <si>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</si>
  <si>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</si>
  <si>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</si>
  <si>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</si>
  <si>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</si>
  <si>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</si>
  <si>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</si>
  <si>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</si>
  <si>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</si>
  <si>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</si>
  <si>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</si>
  <si>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</si>
  <si>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</si>
  <si>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</si>
  <si>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</si>
  <si>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</si>
  <si>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</si>
  <si>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</si>
  <si>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</si>
  <si>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</si>
  <si>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</si>
  <si>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</si>
  <si>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</si>
  <si>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</si>
  <si>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</si>
  <si>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</si>
  <si>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</si>
  <si>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</si>
  <si>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</si>
  <si>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</si>
  <si>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</si>
  <si>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</si>
  <si>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</si>
  <si>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</si>
  <si>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</si>
  <si>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</si>
  <si>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</si>
  <si>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</si>
  <si>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</si>
  <si>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</si>
  <si>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</si>
  <si>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</si>
  <si>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</si>
  <si>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</si>
  <si>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</si>
  <si>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</si>
  <si>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</si>
  <si>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</si>
  <si>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</si>
  <si>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</si>
  <si>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</si>
  <si>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</si>
  <si>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</si>
  <si>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</si>
  <si>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</si>
  <si>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</si>
  <si>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</si>
  <si>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</si>
  <si>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</si>
  <si>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</si>
  <si>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</si>
  <si>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</si>
  <si>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</si>
  <si>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</si>
  <si>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</si>
  <si>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</si>
  <si>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</si>
  <si>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</si>
  <si>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</si>
  <si>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</si>
  <si>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</si>
  <si>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</si>
  <si>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</si>
  <si>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</si>
  <si>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</si>
  <si>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</si>
  <si>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</si>
  <si>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</si>
  <si>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</si>
  <si>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</si>
  <si>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</si>
  <si>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</si>
  <si>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</si>
  <si>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</si>
  <si>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</si>
  <si>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</si>
  <si>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</si>
  <si>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</si>
  <si>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</si>
  <si>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</si>
  <si>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</si>
  <si>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</si>
  <si>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</si>
  <si>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</si>
  <si>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</si>
  <si>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</si>
  <si>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</si>
  <si>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</si>
  <si>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</si>
  <si>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</si>
  <si>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</si>
  <si>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</si>
  <si>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</si>
  <si>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</si>
  <si>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</si>
  <si>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</si>
  <si>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</si>
  <si>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</si>
  <si>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</si>
  <si>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</si>
  <si>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</si>
  <si>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</si>
  <si>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</si>
  <si>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</si>
  <si>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</si>
  <si>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</si>
  <si>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</si>
  <si>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</si>
  <si>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</si>
  <si>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</si>
  <si>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</si>
  <si>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</si>
  <si>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</si>
  <si>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</si>
  <si>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</si>
  <si>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</si>
  <si>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</si>
  <si>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</si>
  <si>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</si>
  <si>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</si>
  <si>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</si>
  <si>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</si>
  <si>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</si>
  <si>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</si>
  <si>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</si>
  <si>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</si>
  <si>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</si>
  <si>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</si>
  <si>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</si>
  <si>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</si>
  <si>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</si>
  <si>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</si>
  <si>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</si>
  <si>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</si>
  <si>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</si>
  <si>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</si>
  <si>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</si>
  <si>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</si>
  <si>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</si>
  <si>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</si>
  <si>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</si>
  <si>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</si>
  <si>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</si>
  <si>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</si>
  <si>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</si>
  <si>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</si>
  <si>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</si>
  <si>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</si>
  <si>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</si>
  <si>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</si>
  <si>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</si>
  <si>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</si>
  <si>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</si>
  <si>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</si>
  <si>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</si>
  <si>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</si>
  <si>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</si>
  <si>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</si>
  <si>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</si>
  <si>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</si>
  <si>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</si>
  <si>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</si>
  <si>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</si>
  <si>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</si>
  <si>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</si>
  <si>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</si>
  <si>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</si>
  <si>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</si>
  <si>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</si>
  <si>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</si>
  <si>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</si>
  <si>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</si>
  <si>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</si>
  <si>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</si>
  <si>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</si>
  <si>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</si>
  <si>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</si>
  <si>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</si>
  <si>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</si>
  <si>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</si>
  <si>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</si>
  <si>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</si>
  <si>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</si>
  <si>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</si>
  <si>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</si>
  <si>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</si>
  <si>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</si>
  <si>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</si>
  <si>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</si>
  <si>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</si>
  <si>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</si>
  <si>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</si>
  <si>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</si>
  <si>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</si>
  <si>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</si>
  <si>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</si>
  <si>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</si>
  <si>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</si>
  <si>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</si>
  <si>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</si>
  <si>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</si>
  <si>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</si>
  <si>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</si>
  <si>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</si>
  <si>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</si>
  <si>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</si>
  <si>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</si>
  <si>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</si>
  <si>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</si>
  <si>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</si>
  <si>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</si>
  <si>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</si>
  <si>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</si>
  <si>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</si>
  <si>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</si>
  <si>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</si>
  <si>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</si>
  <si>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</si>
  <si>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</si>
  <si>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</si>
  <si>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</si>
  <si>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</si>
  <si>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</si>
  <si>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</si>
  <si>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</si>
  <si>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</si>
  <si>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</si>
  <si>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</si>
  <si>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</si>
  <si>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</si>
  <si>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</si>
  <si>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</si>
  <si>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</si>
  <si>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</si>
  <si>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</si>
  <si>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</si>
  <si>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</si>
  <si>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</si>
  <si>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</si>
  <si>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</si>
  <si>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</si>
  <si>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</si>
  <si>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</si>
  <si>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</si>
  <si>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</si>
  <si>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</si>
  <si>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</si>
  <si>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</si>
  <si>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</si>
  <si>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</si>
  <si>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</si>
  <si>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</si>
  <si>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</si>
  <si>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</si>
  <si>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</si>
  <si>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</si>
  <si>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</si>
  <si>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</si>
  <si>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</si>
  <si>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</si>
  <si>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</si>
  <si>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</si>
  <si>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</si>
  <si>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</si>
  <si>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</si>
  <si>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</si>
  <si>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</si>
  <si>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</si>
  <si>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</si>
  <si>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</si>
  <si>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</si>
  <si>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</si>
  <si>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</si>
  <si>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</si>
  <si>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</si>
  <si>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</si>
  <si>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</si>
  <si>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</si>
  <si>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</si>
  <si>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</si>
  <si>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</si>
  <si>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</si>
  <si>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</si>
  <si>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</si>
  <si>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</si>
  <si>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</si>
  <si>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</si>
  <si>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</si>
  <si>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</si>
  <si>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</si>
  <si>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</si>
  <si>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</si>
  <si>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</si>
  <si>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</si>
  <si>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</si>
  <si>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</si>
  <si>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</si>
  <si>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</si>
  <si>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</si>
  <si>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</si>
  <si>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</si>
  <si>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</si>
  <si>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</si>
  <si>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</si>
  <si>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</si>
  <si>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</si>
  <si>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</si>
  <si>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</si>
  <si>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</si>
  <si>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</si>
  <si>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</si>
  <si>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</si>
  <si>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</si>
  <si>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</si>
  <si>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</si>
  <si>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</si>
  <si>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</si>
  <si>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</si>
  <si>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</si>
  <si>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</si>
  <si>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</si>
  <si>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</si>
  <si>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</si>
  <si>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</si>
  <si>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</si>
  <si>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</si>
  <si>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</si>
  <si>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</si>
  <si>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</si>
  <si>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</si>
  <si>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</si>
  <si>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</si>
  <si>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</si>
  <si>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</si>
  <si>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</si>
  <si>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</si>
  <si>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</si>
  <si>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</si>
  <si>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</si>
  <si>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</si>
  <si>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</si>
  <si>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</si>
  <si>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</si>
  <si>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</si>
  <si>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</si>
  <si>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</si>
  <si>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</si>
  <si>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</si>
  <si>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</si>
  <si>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</si>
  <si>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</si>
  <si>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</si>
  <si>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</si>
  <si>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</si>
  <si>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</si>
  <si>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</si>
  <si>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</si>
  <si>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</si>
  <si>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</si>
  <si>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</si>
  <si>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</si>
  <si>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</si>
  <si>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</si>
  <si>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</si>
  <si>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</si>
  <si>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</si>
  <si>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</si>
  <si>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</si>
  <si>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</si>
  <si>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</si>
  <si>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</si>
  <si>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</si>
  <si>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</si>
  <si>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</si>
  <si>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</si>
  <si>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</si>
  <si>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</si>
  <si>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</si>
  <si>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</si>
  <si>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</si>
  <si>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</si>
  <si>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</si>
  <si>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</si>
  <si>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</si>
  <si>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</si>
  <si>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</si>
  <si>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</si>
  <si>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</si>
  <si>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</si>
  <si>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</si>
  <si>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</si>
  <si>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</si>
  <si>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</si>
  <si>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</si>
  <si>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</si>
  <si>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</si>
  <si>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</si>
  <si>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</si>
  <si>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</si>
  <si>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</si>
  <si>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</si>
  <si>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</si>
  <si>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</si>
  <si>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</si>
  <si>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</si>
  <si>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</si>
  <si>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</si>
  <si>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</si>
  <si>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</si>
  <si>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</si>
  <si>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</si>
  <si>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</si>
  <si>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</si>
  <si>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</si>
  <si>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</si>
  <si>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</si>
  <si>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</si>
  <si>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</si>
  <si>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</si>
  <si>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</si>
  <si>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</si>
  <si>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</si>
  <si>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</si>
  <si>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</si>
  <si>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</si>
  <si>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</si>
  <si>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</si>
  <si>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</si>
  <si>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</si>
  <si>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</si>
  <si>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</si>
  <si>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</si>
  <si>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</si>
  <si>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</si>
  <si>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</si>
  <si>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</si>
  <si>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</si>
  <si>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</si>
  <si>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</si>
  <si>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</si>
  <si>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</si>
  <si>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</si>
  <si>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</si>
  <si>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</si>
  <si>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</si>
  <si>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</si>
  <si>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</si>
  <si>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</si>
  <si>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</si>
  <si>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</si>
  <si>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</si>
  <si>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</si>
  <si>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</si>
  <si>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</si>
  <si>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</si>
  <si>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</si>
  <si>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</si>
  <si>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</si>
  <si>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</si>
  <si>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</si>
  <si>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</si>
  <si>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</si>
  <si>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</si>
  <si>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</si>
  <si>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</si>
  <si>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</si>
  <si>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</si>
  <si>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</si>
  <si>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</si>
  <si>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</si>
  <si>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</si>
  <si>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</si>
  <si>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</si>
  <si>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</si>
  <si>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</si>
  <si>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</si>
  <si>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</si>
  <si>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</si>
  <si>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</si>
  <si>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</si>
  <si>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</si>
  <si>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</si>
  <si>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</si>
  <si>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</si>
  <si>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</si>
  <si>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</si>
  <si>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</si>
  <si>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</si>
  <si>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</si>
  <si>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</si>
  <si>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</si>
  <si>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</si>
  <si>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</si>
  <si>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</si>
  <si>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</si>
  <si>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</si>
  <si>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</si>
  <si>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</si>
  <si>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</si>
  <si>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</si>
  <si>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</si>
  <si>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</si>
  <si>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</si>
  <si>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</si>
  <si>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</si>
  <si>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</si>
  <si>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</si>
  <si>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</si>
  <si>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</si>
  <si>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</si>
  <si>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</si>
  <si>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</si>
  <si>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</si>
  <si>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</si>
  <si>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</si>
  <si>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</si>
  <si>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</si>
  <si>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</si>
  <si>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</si>
  <si>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</si>
  <si>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</si>
  <si>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</si>
  <si>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</si>
  <si>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</si>
  <si>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</si>
  <si>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</si>
  <si>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</si>
  <si>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</si>
  <si>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</si>
  <si>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</si>
  <si>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</si>
  <si>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</si>
  <si>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</si>
  <si>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</si>
  <si>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</si>
  <si>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</si>
  <si>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</si>
  <si>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</si>
  <si>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</si>
  <si>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</si>
  <si>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</si>
  <si>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</si>
  <si>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</si>
  <si>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</si>
  <si>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</si>
  <si>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</si>
  <si>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</si>
  <si>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</si>
  <si>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</si>
  <si>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</si>
  <si>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</si>
  <si>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</si>
  <si>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</si>
  <si>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</si>
  <si>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</si>
  <si>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</si>
  <si>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</si>
  <si>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</si>
  <si>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</si>
  <si>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</si>
  <si>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</si>
  <si>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</si>
  <si>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</si>
  <si>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</si>
  <si>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</si>
  <si>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</si>
  <si>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</si>
  <si>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</si>
  <si>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</si>
  <si>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</si>
  <si>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</si>
  <si>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</si>
  <si>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</si>
  <si>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</si>
  <si>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</si>
  <si>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</si>
  <si>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</si>
  <si>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</si>
  <si>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</si>
  <si>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</si>
  <si>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</si>
  <si>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</si>
  <si>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</si>
  <si>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</si>
  <si>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</si>
  <si>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</si>
  <si>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</si>
  <si>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</si>
  <si>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</si>
  <si>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</si>
  <si>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</si>
  <si>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</si>
  <si>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</si>
  <si>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</si>
  <si>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</si>
  <si>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</si>
  <si>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</si>
  <si>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</si>
  <si>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</si>
  <si>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</si>
  <si>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</si>
  <si>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</si>
  <si>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</si>
  <si>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</si>
  <si>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</si>
  <si>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</si>
  <si>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</si>
  <si>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</si>
  <si>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</si>
  <si>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</si>
  <si>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</si>
  <si>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</si>
  <si>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</si>
  <si>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</si>
  <si>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</si>
  <si>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</si>
  <si>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</si>
  <si>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</si>
  <si>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</si>
  <si>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</si>
  <si>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</si>
  <si>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</si>
  <si>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</si>
  <si>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</si>
  <si>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</si>
  <si>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</si>
  <si>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</si>
  <si>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</si>
  <si>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</si>
  <si>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</si>
  <si>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</si>
  <si>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</si>
  <si>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</si>
  <si>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</si>
  <si>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</si>
  <si>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</si>
  <si>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</si>
  <si>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</si>
  <si>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</si>
  <si>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</si>
  <si>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</si>
  <si>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</si>
  <si>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</si>
  <si>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</si>
  <si>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</si>
  <si>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</si>
  <si>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</si>
  <si>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</si>
  <si>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</si>
  <si>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</si>
  <si>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</si>
  <si>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</si>
  <si>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</si>
  <si>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</si>
  <si>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</si>
  <si>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</si>
  <si>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</si>
  <si>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</si>
  <si>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</si>
  <si>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</si>
  <si>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</si>
  <si>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</si>
  <si>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</si>
  <si>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</si>
  <si>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</si>
  <si>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</si>
  <si>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</si>
  <si>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</si>
  <si>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</si>
  <si>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</si>
  <si>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</si>
  <si>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</si>
  <si>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</si>
  <si>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</si>
  <si>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</si>
  <si>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</si>
  <si>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</si>
  <si>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</si>
  <si>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</si>
  <si>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</si>
  <si>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</si>
  <si>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</si>
  <si>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</si>
  <si>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</si>
  <si>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</si>
  <si>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</si>
  <si>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</si>
  <si>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</si>
  <si>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</si>
  <si>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</si>
  <si>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</si>
  <si>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</si>
  <si>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</si>
  <si>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</si>
  <si>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</si>
  <si>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</si>
  <si>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</si>
  <si>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</si>
  <si>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</si>
  <si>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</si>
  <si>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</si>
  <si>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</si>
  <si>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</si>
  <si>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</si>
  <si>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</si>
  <si>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</si>
  <si>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</si>
  <si>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</si>
  <si>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</si>
  <si>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</si>
  <si>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</si>
  <si>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</si>
  <si>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</si>
  <si>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</si>
  <si>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</si>
  <si>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</si>
  <si>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</si>
  <si>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</si>
  <si>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</si>
  <si>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</si>
  <si>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</si>
  <si>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</si>
  <si>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</si>
  <si>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</si>
  <si>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</si>
  <si>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</si>
  <si>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</si>
  <si>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</si>
  <si>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</si>
  <si>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</si>
  <si>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</si>
  <si>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</si>
  <si>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</si>
  <si>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</si>
  <si>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</si>
  <si>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</si>
  <si>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</si>
  <si>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</si>
  <si>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</si>
  <si>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</si>
  <si>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</si>
  <si>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</si>
  <si>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</si>
  <si>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</si>
  <si>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</si>
  <si>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</si>
  <si>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</si>
  <si>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</si>
  <si>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</si>
  <si>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</si>
  <si>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</si>
  <si>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</si>
  <si>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</si>
  <si>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</si>
  <si>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</si>
  <si>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</si>
  <si>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</si>
  <si>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</si>
  <si>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</si>
  <si>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</si>
  <si>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</si>
  <si>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</si>
  <si>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</si>
  <si>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</si>
  <si>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</si>
  <si>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</si>
  <si>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</si>
  <si>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</si>
  <si>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</si>
  <si>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</si>
  <si>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</si>
  <si>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</si>
  <si>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</si>
  <si>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</si>
  <si>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</si>
  <si>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</si>
  <si>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</si>
  <si>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</si>
  <si>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</si>
  <si>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</si>
  <si>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</si>
  <si>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</si>
  <si>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</si>
  <si>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</si>
  <si>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</si>
  <si>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</si>
  <si>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</si>
  <si>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</si>
  <si>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</si>
  <si>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</si>
  <si>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</si>
  <si>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</si>
  <si>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</si>
  <si>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</si>
  <si>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</si>
  <si>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</si>
  <si>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</si>
  <si>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</si>
  <si>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</si>
  <si>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</si>
  <si>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</si>
  <si>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</si>
  <si>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</si>
  <si>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</si>
  <si>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</si>
  <si>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</si>
  <si>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</si>
  <si>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</si>
  <si>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</si>
  <si>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</si>
  <si>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</si>
  <si>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</si>
  <si>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</si>
  <si>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</si>
  <si>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</si>
  <si>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</si>
  <si>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</si>
  <si>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</si>
  <si>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</si>
  <si>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</si>
  <si>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</si>
  <si>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</si>
  <si>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</si>
  <si>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</si>
  <si>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</si>
  <si>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</si>
  <si>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</si>
  <si>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</si>
  <si>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</si>
  <si>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</si>
  <si>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</si>
  <si>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</si>
  <si>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</si>
  <si>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</si>
  <si>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</si>
  <si>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</si>
  <si>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</si>
  <si>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</si>
  <si>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</si>
  <si>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</si>
  <si>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</si>
  <si>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</si>
  <si>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</si>
  <si>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</si>
  <si>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</si>
  <si>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</si>
  <si>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</si>
  <si>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</si>
  <si>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</si>
  <si>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</si>
  <si>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</si>
  <si>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</si>
  <si>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</si>
  <si>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</si>
  <si>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</si>
  <si>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</si>
  <si>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</si>
  <si>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</si>
  <si>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</si>
  <si>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</si>
  <si>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</si>
  <si>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</si>
  <si>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</si>
  <si>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</si>
  <si>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</si>
  <si>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</si>
  <si>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</si>
  <si>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</si>
  <si>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</si>
  <si>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</si>
  <si>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</si>
  <si>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</si>
  <si>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</si>
  <si>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</si>
  <si>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</si>
  <si>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</si>
  <si>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</si>
  <si>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</si>
  <si>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</si>
  <si>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</si>
  <si>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</si>
  <si>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</si>
  <si>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</si>
  <si>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</si>
  <si>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</si>
  <si>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</si>
  <si>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</si>
  <si>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</si>
  <si>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</si>
  <si>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</si>
  <si>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</si>
  <si>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</si>
  <si>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</si>
  <si>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</si>
  <si>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</si>
  <si>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</si>
  <si>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</si>
  <si>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</si>
  <si>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</si>
  <si>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</si>
  <si>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</si>
  <si>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</si>
  <si>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</si>
  <si>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</si>
  <si>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</si>
  <si>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</si>
  <si>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</si>
  <si>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</si>
  <si>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</si>
  <si>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</si>
  <si>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</si>
  <si>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</si>
  <si>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</si>
  <si>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</si>
  <si>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</si>
  <si>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</si>
  <si>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</si>
  <si>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</si>
  <si>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</si>
  <si>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</si>
  <si>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</si>
  <si>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</si>
  <si>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</si>
  <si>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</si>
  <si>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</si>
  <si>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</si>
  <si>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</si>
  <si>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</si>
  <si>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</si>
  <si>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</si>
  <si>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</si>
  <si>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</si>
  <si>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</si>
  <si>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</si>
  <si>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</si>
  <si>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</si>
  <si>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</si>
  <si>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</si>
  <si>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</si>
  <si>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</si>
  <si>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</si>
  <si>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</si>
  <si>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</si>
  <si>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</si>
  <si>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</si>
  <si>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</si>
  <si>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</si>
  <si>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</si>
  <si>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</si>
  <si>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</si>
  <si>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</si>
  <si>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</si>
  <si>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</si>
  <si>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</si>
  <si>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</si>
  <si>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</si>
  <si>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</si>
  <si>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</si>
  <si>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</si>
  <si>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</si>
  <si>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</si>
  <si>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</si>
  <si>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</si>
  <si>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</si>
  <si>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</si>
  <si>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</si>
  <si>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</si>
  <si>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</si>
  <si>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</si>
  <si>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</si>
  <si>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</si>
  <si>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</si>
  <si>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</si>
  <si>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</si>
  <si>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</si>
  <si>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</si>
  <si>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</si>
  <si>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</si>
  <si>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</si>
  <si>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</si>
  <si>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</si>
  <si>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</si>
  <si>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</si>
  <si>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</si>
  <si>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</si>
  <si>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</si>
  <si>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</si>
  <si>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</si>
  <si>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</si>
  <si>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</si>
  <si>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</si>
  <si>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</si>
  <si>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</si>
  <si>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</si>
  <si>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</si>
  <si>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</si>
  <si>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</si>
  <si>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</si>
  <si>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</si>
  <si>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</si>
  <si>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</si>
  <si>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</si>
  <si>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</si>
  <si>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</si>
  <si>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</si>
  <si>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</si>
  <si>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</si>
  <si>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</si>
  <si>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</si>
  <si>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</si>
  <si>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</si>
  <si>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</si>
  <si>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</si>
  <si>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</si>
  <si>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</si>
  <si>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</si>
  <si>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</si>
  <si>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</si>
  <si>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</si>
  <si>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</si>
  <si>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</si>
  <si>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</si>
  <si>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</si>
  <si>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</si>
  <si>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</si>
  <si>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</si>
  <si>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</si>
  <si>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</si>
  <si>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</si>
  <si>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</si>
  <si>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</si>
  <si>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</si>
  <si>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</si>
  <si>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</si>
  <si>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</si>
  <si>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</si>
  <si>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</si>
  <si>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</si>
  <si>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</si>
  <si>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</si>
  <si>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</si>
  <si>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</si>
  <si>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</si>
  <si>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</si>
  <si>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</si>
  <si>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</si>
  <si>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</si>
  <si>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</si>
  <si>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</si>
  <si>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</si>
  <si>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</si>
  <si>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</si>
  <si>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</si>
  <si>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</si>
  <si>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</si>
  <si>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</si>
  <si>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</si>
  <si>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</si>
  <si>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</si>
  <si>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</si>
  <si>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</si>
  <si>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</si>
  <si>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</si>
  <si>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</si>
  <si>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</si>
  <si>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</si>
  <si>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</si>
  <si>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</si>
  <si>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</si>
  <si>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</si>
  <si>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</si>
  <si>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</si>
  <si>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</si>
  <si>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</si>
  <si>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</si>
  <si>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</si>
  <si>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</si>
  <si>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</si>
  <si>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</si>
  <si>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</si>
  <si>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</si>
  <si>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</si>
  <si>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</si>
  <si>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</si>
  <si>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</si>
  <si>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</si>
  <si>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</si>
  <si>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</si>
  <si>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</si>
  <si>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</si>
  <si>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</si>
  <si>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</si>
  <si>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</si>
  <si>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</si>
  <si>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</si>
  <si>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</si>
  <si>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</si>
  <si>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</si>
  <si>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</si>
  <si>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</si>
  <si>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</si>
  <si>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</si>
  <si>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</si>
  <si>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</si>
  <si>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</si>
  <si>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</si>
  <si>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</si>
  <si>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</si>
  <si>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</si>
  <si>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</si>
  <si>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</si>
  <si>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</si>
  <si>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</si>
  <si>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</si>
  <si>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</si>
  <si>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</si>
  <si>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</si>
  <si>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</si>
  <si>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</si>
  <si>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</si>
  <si>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</si>
  <si>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</si>
  <si>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</si>
  <si>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</si>
  <si>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</si>
  <si>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</si>
  <si>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</si>
  <si>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</si>
  <si>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</si>
  <si>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</si>
  <si>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</si>
  <si>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</si>
  <si>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</si>
  <si>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</si>
  <si>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</si>
  <si>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</si>
  <si>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</si>
  <si>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</si>
  <si>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</si>
  <si>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</si>
  <si>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</si>
  <si>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</si>
  <si>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</si>
  <si>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</si>
  <si>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</si>
  <si>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</si>
  <si>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</si>
  <si>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</si>
  <si>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</si>
  <si>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</si>
  <si>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</si>
  <si>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</si>
  <si>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</si>
  <si>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</si>
  <si>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</si>
  <si>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</si>
  <si>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</si>
  <si>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</si>
  <si>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</si>
  <si>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</si>
  <si>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</si>
  <si>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</si>
  <si>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</si>
  <si>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</si>
  <si>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</si>
  <si>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</si>
  <si>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</si>
  <si>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</si>
  <si>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</si>
  <si>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</si>
  <si>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</si>
  <si>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</si>
  <si>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</si>
  <si>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</si>
  <si>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</si>
  <si>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</si>
  <si>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</si>
  <si>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</si>
  <si>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</si>
  <si>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</si>
  <si>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</si>
  <si>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</si>
  <si>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</si>
  <si>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</si>
  <si>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</si>
  <si>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</si>
  <si>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</si>
  <si>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</si>
  <si>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</si>
  <si>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</si>
  <si>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</si>
  <si>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</si>
  <si>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</si>
  <si>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</si>
  <si>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</si>
  <si>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</si>
  <si>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</si>
  <si>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</si>
  <si>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</si>
  <si>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</si>
  <si>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</si>
  <si>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</si>
  <si>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</si>
  <si>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</si>
  <si>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</si>
  <si>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</si>
  <si>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</si>
  <si>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</si>
  <si>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</si>
  <si>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</si>
  <si>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</si>
  <si>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</si>
  <si>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</si>
  <si>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</si>
  <si>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</si>
  <si>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</si>
  <si>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</si>
  <si>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</si>
  <si>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</si>
  <si>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</si>
  <si>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</si>
  <si>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</si>
  <si>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</si>
  <si>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</si>
  <si>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</si>
  <si>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</si>
  <si>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</si>
  <si>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</si>
  <si>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</si>
  <si>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</si>
  <si>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</si>
  <si>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</si>
  <si>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</si>
  <si>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</si>
  <si>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</si>
  <si>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</si>
  <si>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</si>
  <si>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</si>
  <si>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</si>
  <si>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</si>
  <si>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</si>
  <si>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</si>
  <si>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</si>
  <si>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</si>
  <si>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</si>
  <si>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</si>
  <si>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</si>
  <si>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</si>
  <si>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</si>
  <si>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</si>
  <si>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</si>
  <si>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</si>
  <si>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</si>
  <si>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</si>
  <si>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</si>
  <si>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</si>
  <si>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</si>
  <si>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</si>
  <si>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</si>
  <si>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</si>
  <si>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</si>
  <si>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</si>
  <si>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</si>
  <si>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</si>
  <si>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</si>
  <si>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</si>
  <si>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</si>
  <si>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</si>
  <si>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</si>
  <si>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</si>
  <si>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</si>
  <si>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</si>
  <si>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</si>
  <si>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</si>
  <si>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</si>
  <si>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</si>
  <si>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</si>
  <si>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</si>
  <si>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</si>
  <si>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</si>
  <si>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</si>
  <si>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</si>
  <si>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</si>
  <si>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</si>
  <si>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</si>
  <si>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</si>
  <si>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</si>
  <si>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</si>
  <si>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</si>
  <si>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</si>
  <si>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</si>
  <si>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</si>
  <si>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</si>
  <si>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</si>
  <si>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</si>
  <si>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</si>
  <si>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</si>
  <si>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</si>
  <si>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</si>
  <si>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</si>
  <si>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</si>
  <si>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</si>
  <si>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</si>
  <si>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</si>
  <si>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</si>
  <si>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</si>
  <si>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</si>
  <si>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</si>
  <si>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</si>
  <si>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</si>
  <si>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</si>
  <si>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</si>
  <si>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</si>
  <si>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</si>
  <si>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</si>
  <si>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</si>
  <si>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</si>
  <si>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</si>
  <si>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</si>
  <si>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</si>
  <si>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</si>
  <si>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</si>
  <si>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</si>
  <si>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</si>
  <si>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</si>
  <si>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</si>
  <si>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</si>
  <si>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</si>
  <si>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</si>
  <si>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</si>
  <si>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</si>
  <si>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</si>
  <si>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</si>
  <si>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</si>
  <si>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</si>
  <si>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</si>
  <si>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</si>
  <si>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</si>
  <si>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</si>
  <si>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</si>
  <si>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</si>
  <si>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</si>
  <si>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</si>
  <si>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</si>
  <si>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</si>
  <si>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</si>
  <si>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</si>
  <si>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</si>
  <si>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</si>
  <si>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</si>
  <si>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</si>
  <si>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</si>
  <si>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</si>
  <si>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</si>
  <si>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</si>
  <si>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</si>
  <si>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</si>
  <si>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</si>
  <si>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</si>
  <si>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</si>
  <si>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</si>
  <si>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</si>
  <si>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</si>
  <si>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</si>
  <si>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</si>
  <si>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</si>
  <si>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</si>
  <si>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</si>
  <si>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</si>
  <si>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</si>
  <si>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</si>
  <si>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</si>
  <si>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</si>
  <si>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</si>
  <si>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</si>
  <si>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</si>
  <si>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</si>
  <si>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</si>
  <si>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</si>
  <si>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</si>
  <si>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</si>
  <si>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</si>
  <si>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</si>
  <si>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</si>
  <si>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</si>
  <si>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</si>
  <si>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</si>
  <si>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</si>
  <si>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</si>
  <si>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</si>
  <si>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</si>
  <si>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</si>
  <si>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</si>
  <si>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</si>
  <si>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</si>
  <si>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</si>
  <si>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</si>
  <si>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</si>
  <si>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</si>
  <si>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</si>
  <si>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</si>
  <si>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</si>
  <si>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</si>
  <si>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</si>
  <si>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</si>
  <si>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</si>
  <si>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</si>
  <si>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</si>
  <si>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</si>
  <si>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</si>
  <si>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</si>
  <si>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</si>
  <si>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</si>
  <si>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</si>
  <si>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</si>
  <si>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</si>
  <si>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</si>
  <si>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</si>
  <si>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</si>
  <si>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</si>
  <si>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</si>
  <si>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</si>
  <si>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</si>
  <si>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</si>
  <si>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</si>
  <si>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</si>
  <si>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</si>
  <si>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</si>
  <si>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</si>
  <si>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</si>
  <si>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</si>
  <si>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</si>
  <si>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</si>
  <si>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</si>
  <si>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</si>
  <si>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</si>
  <si>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</si>
  <si>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</si>
  <si>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</si>
  <si>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</si>
  <si>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</si>
  <si>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</si>
  <si>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</si>
  <si>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</si>
  <si>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</si>
  <si>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</si>
  <si>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</si>
  <si>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</si>
  <si>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</si>
  <si>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</si>
  <si>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</si>
  <si>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</si>
  <si>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</si>
  <si>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</si>
  <si>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</si>
  <si>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</si>
  <si>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</si>
  <si>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</si>
  <si>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</si>
  <si>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</si>
  <si>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</si>
  <si>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</si>
  <si>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</si>
  <si>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</si>
  <si>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</si>
  <si>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</si>
  <si>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</si>
  <si>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</si>
  <si>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</si>
  <si>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</si>
  <si>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</si>
  <si>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</si>
  <si>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</si>
  <si>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</si>
  <si>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</si>
  <si>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</si>
  <si>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</si>
  <si>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</si>
  <si>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</si>
  <si>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</si>
  <si>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</si>
  <si>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</si>
  <si>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</si>
  <si>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</si>
  <si>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</si>
  <si>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</si>
  <si>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</si>
  <si>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</si>
  <si>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</si>
  <si>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</si>
  <si>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</si>
  <si>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</si>
  <si>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</si>
  <si>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</si>
  <si>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</si>
  <si>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</si>
  <si>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</si>
  <si>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</si>
  <si>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</si>
  <si>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</si>
  <si>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</si>
  <si>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</si>
  <si>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</si>
  <si>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</si>
  <si>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</si>
  <si>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</si>
  <si>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</si>
  <si>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</si>
  <si>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</si>
  <si>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</si>
  <si>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</si>
  <si>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</si>
  <si>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</si>
  <si>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</si>
  <si>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</si>
  <si>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</si>
  <si>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</si>
  <si>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</si>
  <si>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</si>
  <si>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</si>
  <si>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</si>
  <si>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</si>
  <si>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</si>
  <si>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</si>
  <si>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</si>
  <si>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</si>
  <si>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</si>
  <si>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</si>
  <si>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</si>
  <si>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</si>
  <si>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</si>
  <si>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</si>
  <si>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</si>
  <si>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</si>
  <si>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</si>
  <si>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</si>
  <si>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</si>
  <si>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</si>
  <si>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</si>
  <si>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</si>
  <si>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</si>
  <si>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</si>
  <si>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</si>
  <si>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</si>
  <si>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</si>
  <si>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</si>
  <si>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</si>
  <si>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</si>
  <si>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</si>
  <si>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</si>
  <si>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</si>
  <si>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</si>
  <si>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</si>
  <si>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</si>
  <si>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</si>
  <si>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</si>
  <si>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</si>
  <si>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</si>
  <si>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</si>
  <si>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</si>
  <si>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</si>
  <si>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</si>
  <si>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</si>
  <si>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</si>
  <si>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</si>
  <si>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</si>
  <si>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</si>
  <si>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</si>
  <si>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</si>
  <si>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</si>
  <si>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</si>
  <si>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</si>
  <si>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</si>
  <si>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</si>
  <si>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</si>
  <si>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</si>
  <si>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</si>
  <si>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</si>
  <si>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</si>
  <si>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</si>
  <si>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</si>
  <si>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</si>
  <si>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</si>
  <si>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</si>
  <si>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</si>
  <si>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</si>
  <si>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</si>
  <si>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</si>
  <si>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</si>
  <si>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</si>
  <si>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</si>
  <si>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</si>
  <si>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</si>
  <si>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</si>
  <si>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</si>
  <si>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</si>
  <si>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</si>
  <si>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</si>
  <si>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</si>
  <si>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</si>
  <si>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</si>
  <si>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</si>
  <si>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</si>
  <si>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</si>
  <si>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</si>
  <si>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</si>
  <si>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</si>
  <si>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</si>
  <si>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</si>
  <si>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</si>
  <si>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</si>
  <si>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</si>
  <si>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</si>
  <si>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</si>
  <si>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</si>
  <si>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</si>
  <si>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</si>
  <si>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</si>
  <si>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</si>
  <si>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</si>
  <si>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</si>
  <si>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</si>
  <si>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</si>
  <si>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</si>
  <si>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</si>
  <si>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</si>
  <si>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</si>
  <si>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</si>
  <si>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</si>
  <si>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</si>
  <si>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</si>
  <si>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</si>
  <si>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</si>
  <si>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</si>
  <si>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</si>
  <si>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</si>
  <si>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</si>
  <si>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</si>
  <si>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</si>
  <si>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</si>
  <si>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</si>
  <si>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</si>
  <si>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</si>
  <si>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</si>
  <si>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</si>
  <si>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</si>
  <si>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</si>
  <si>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</si>
  <si>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</si>
  <si>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</si>
  <si>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</si>
  <si>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</si>
  <si>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</si>
  <si>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</si>
  <si>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</si>
  <si>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</si>
  <si>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</si>
  <si>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</si>
  <si>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</si>
  <si>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</si>
  <si>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</si>
  <si>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</si>
  <si>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</si>
  <si>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</si>
  <si>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</si>
  <si>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</si>
  <si>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</si>
  <si>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</si>
  <si>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</si>
  <si>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</si>
  <si>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</si>
  <si>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</si>
  <si>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</si>
  <si>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</si>
  <si>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</si>
  <si>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</si>
  <si>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</si>
  <si>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</si>
  <si>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</si>
  <si>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</si>
  <si>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</si>
  <si>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</si>
  <si>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</si>
  <si>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</si>
  <si>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</si>
  <si>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</si>
  <si>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</si>
  <si>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</si>
  <si>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</si>
  <si>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</si>
  <si>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</si>
  <si>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</si>
  <si>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</si>
  <si>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</si>
  <si>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</si>
  <si>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</si>
  <si>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</si>
  <si>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</si>
  <si>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</si>
  <si>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</si>
  <si>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</si>
  <si>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</si>
  <si>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</si>
  <si>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</si>
  <si>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</si>
  <si>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</si>
  <si>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</si>
  <si>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</si>
  <si>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</si>
  <si>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</si>
  <si>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</si>
  <si>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</si>
  <si>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</si>
  <si>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</si>
  <si>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</si>
  <si>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</si>
  <si>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</si>
  <si>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</si>
  <si>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</si>
  <si>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</si>
  <si>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</si>
  <si>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</si>
  <si>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</si>
  <si>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</si>
  <si>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</si>
  <si>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</si>
  <si>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</si>
  <si>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</si>
  <si>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</si>
  <si>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</si>
  <si>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</si>
  <si>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</si>
  <si>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</si>
  <si>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</si>
  <si>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</si>
  <si>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</si>
  <si>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</si>
  <si>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</si>
  <si>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</si>
  <si>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</si>
  <si>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</si>
  <si>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</si>
  <si>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</si>
  <si>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</si>
  <si>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</si>
  <si>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</si>
  <si>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</si>
  <si>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</si>
  <si>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</si>
  <si>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</si>
  <si>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</si>
  <si>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</si>
  <si>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</si>
  <si>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</si>
  <si>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</si>
  <si>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</si>
  <si>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</si>
  <si>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</si>
  <si>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</si>
  <si>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</si>
  <si>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</si>
  <si>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</si>
  <si>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</si>
  <si>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</si>
  <si>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</si>
  <si>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</si>
  <si>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</si>
  <si>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</si>
  <si>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</si>
  <si>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</si>
  <si>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</si>
  <si>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</si>
  <si>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</si>
  <si>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</si>
  <si>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</si>
  <si>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</si>
  <si>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</si>
  <si>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</si>
  <si>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</si>
  <si>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</si>
  <si>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</si>
  <si>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</si>
  <si>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</si>
  <si>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</si>
  <si>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</si>
  <si>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</si>
  <si>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</si>
  <si>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</si>
  <si>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</si>
  <si>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</si>
  <si>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</si>
  <si>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</si>
  <si>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</si>
  <si>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</si>
  <si>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</si>
  <si>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</si>
  <si>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</si>
  <si>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</si>
  <si>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</si>
  <si>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</si>
  <si>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</si>
  <si>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</si>
  <si>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</si>
  <si>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</si>
  <si>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</si>
  <si>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</si>
  <si>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</si>
  <si>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</si>
  <si>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</si>
  <si>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</si>
  <si>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</si>
  <si>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</si>
  <si>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</si>
  <si>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</si>
  <si>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</si>
  <si>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</si>
  <si>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</si>
  <si>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</si>
  <si>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</si>
  <si>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</si>
  <si>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</si>
  <si>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</si>
  <si>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</si>
  <si>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</si>
  <si>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</si>
  <si>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</si>
  <si>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</si>
  <si>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</si>
  <si>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</si>
  <si>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</si>
  <si>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</si>
  <si>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</si>
  <si>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</si>
  <si>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</si>
  <si>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</si>
  <si>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</si>
  <si>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</si>
  <si>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</si>
  <si>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</si>
  <si>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</si>
  <si>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</si>
  <si>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</si>
  <si>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</si>
  <si>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</si>
  <si>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</si>
  <si>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</si>
  <si>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</si>
  <si>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</si>
  <si>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</si>
  <si>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</si>
  <si>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</si>
  <si>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</si>
  <si>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</si>
  <si>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</si>
  <si>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</si>
  <si>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</si>
  <si>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</si>
  <si>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</si>
  <si>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</si>
  <si>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</si>
  <si>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</si>
  <si>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</si>
  <si>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</si>
  <si>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</si>
  <si>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</si>
  <si>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</si>
  <si>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</si>
  <si>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</si>
  <si>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</si>
  <si>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</si>
  <si>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</si>
  <si>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</si>
  <si>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</si>
  <si>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</si>
  <si>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</si>
  <si>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</si>
  <si>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</si>
  <si>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</si>
  <si>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</si>
  <si>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</si>
  <si>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</si>
  <si>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</si>
  <si>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</si>
  <si>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</si>
  <si>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</si>
  <si>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</si>
  <si>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</si>
  <si>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</si>
  <si>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</si>
  <si>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</si>
  <si>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</si>
  <si>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</si>
  <si>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</si>
  <si>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</si>
  <si>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</si>
  <si>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</si>
  <si>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</si>
  <si>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</si>
  <si>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</si>
  <si>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</si>
  <si>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</si>
  <si>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</si>
  <si>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</si>
  <si>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</si>
  <si>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</si>
  <si>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</si>
  <si>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</si>
  <si>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</si>
  <si>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</si>
  <si>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</si>
  <si>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</si>
  <si>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</si>
  <si>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</si>
  <si>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</si>
  <si>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</si>
  <si>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</si>
  <si>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</si>
  <si>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</si>
  <si>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</si>
  <si>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</si>
  <si>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</si>
  <si>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</si>
  <si>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</si>
  <si>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</si>
  <si>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</si>
  <si>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</si>
  <si>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</si>
  <si>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</si>
  <si>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</si>
  <si>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</si>
  <si>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</si>
  <si>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</si>
  <si>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</si>
  <si>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</si>
  <si>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</si>
  <si>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</si>
  <si>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</si>
  <si>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</si>
  <si>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</si>
  <si>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</si>
  <si>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</si>
  <si>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</si>
  <si>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</si>
  <si>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</si>
  <si>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</si>
  <si>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</si>
  <si>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</si>
  <si>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</si>
  <si>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</si>
  <si>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</si>
  <si>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</si>
  <si>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</si>
  <si>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</si>
  <si>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</si>
  <si>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</si>
  <si>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</si>
  <si>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</si>
  <si>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</si>
  <si>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</si>
  <si>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</si>
  <si>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</si>
  <si>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</si>
  <si>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</si>
  <si>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</si>
  <si>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</si>
  <si>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</si>
  <si>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</si>
  <si>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</si>
  <si>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</si>
  <si>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</si>
  <si>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</si>
  <si>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</si>
  <si>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</si>
  <si>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</si>
  <si>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</si>
  <si>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</si>
  <si>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</si>
  <si>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</si>
  <si>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</si>
  <si>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</si>
  <si>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</si>
  <si>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</si>
  <si>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</si>
  <si>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</si>
  <si>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</si>
  <si>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</si>
  <si>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</si>
  <si>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</si>
  <si>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</si>
  <si>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</si>
  <si>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</si>
  <si>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</si>
  <si>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</si>
  <si>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</si>
  <si>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</si>
  <si>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</si>
  <si>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</si>
  <si>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</si>
  <si>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</si>
  <si>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</si>
  <si>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</si>
  <si>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</si>
  <si>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</si>
  <si>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</si>
  <si>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</si>
  <si>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</si>
  <si>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</si>
  <si>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</si>
  <si>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</si>
  <si>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</si>
  <si>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</si>
  <si>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</si>
  <si>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</si>
  <si>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</si>
  <si>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</si>
  <si>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</si>
  <si>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</si>
  <si>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</si>
  <si>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</si>
  <si>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</si>
  <si>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</si>
  <si>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</si>
  <si>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</si>
  <si>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</si>
  <si>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</si>
  <si>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</si>
  <si>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</si>
  <si>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</si>
  <si>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</si>
  <si>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</si>
  <si>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</si>
  <si>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</si>
  <si>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</si>
  <si>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</si>
  <si>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</si>
  <si>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</si>
  <si>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</si>
  <si>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</si>
  <si>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</si>
  <si>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</si>
  <si>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</si>
  <si>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</si>
  <si>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</si>
  <si>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</si>
  <si>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</si>
  <si>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</si>
  <si>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</si>
  <si>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</si>
  <si>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</si>
  <si>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</si>
  <si>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</si>
  <si>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</si>
  <si>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</si>
  <si>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</si>
  <si>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</si>
  <si>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</si>
  <si>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</si>
  <si>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</si>
  <si>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</si>
  <si>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</si>
  <si>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</si>
  <si>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</si>
  <si>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</si>
  <si>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</si>
  <si>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</si>
  <si>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</si>
  <si>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</si>
  <si>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</si>
  <si>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</si>
  <si>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</si>
  <si>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</si>
  <si>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</si>
  <si>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</si>
  <si>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</si>
  <si>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</si>
  <si>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</si>
  <si>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</si>
  <si>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</si>
  <si>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</si>
  <si>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</si>
  <si>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</si>
  <si>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</si>
  <si>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</si>
  <si>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</si>
  <si>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</si>
  <si>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</si>
  <si>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</si>
  <si>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</si>
  <si>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</si>
  <si>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</si>
  <si>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</si>
  <si>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</si>
  <si>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</si>
  <si>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</si>
  <si>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</si>
  <si>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</si>
  <si>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</si>
  <si>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</si>
  <si>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</si>
  <si>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</si>
  <si>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</si>
  <si>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</si>
  <si>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</si>
  <si>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</si>
  <si>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</si>
  <si>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</si>
  <si>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</si>
  <si>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</si>
  <si>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</si>
  <si>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</si>
  <si>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</si>
  <si>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</si>
  <si>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</si>
  <si>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</si>
  <si>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</si>
  <si>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</si>
  <si>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</si>
  <si>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</si>
  <si>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</si>
  <si>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</si>
  <si>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</si>
  <si>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</si>
  <si>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</si>
  <si>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</si>
  <si>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</si>
  <si>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</si>
  <si>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</si>
  <si>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</si>
  <si>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</si>
  <si>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</si>
  <si>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</si>
  <si>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</si>
  <si>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</si>
  <si>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</si>
  <si>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</si>
  <si>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</si>
  <si>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</si>
  <si>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</si>
  <si>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</si>
  <si>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</si>
  <si>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</si>
  <si>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</si>
  <si>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</si>
  <si>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</si>
  <si>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</si>
  <si>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</si>
  <si>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</si>
  <si>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</si>
  <si>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</si>
  <si>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</si>
  <si>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</si>
  <si>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</si>
  <si>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</si>
  <si>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</si>
  <si>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</si>
  <si>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</si>
  <si>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</si>
  <si>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</si>
  <si>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</si>
  <si>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</si>
  <si>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</si>
  <si>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</si>
  <si>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</si>
  <si>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</si>
  <si>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</si>
  <si>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</si>
  <si>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</si>
  <si>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</si>
  <si>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</si>
  <si>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</si>
  <si>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</si>
  <si>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</si>
  <si>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</si>
  <si>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</si>
  <si>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</si>
  <si>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</si>
  <si>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</si>
  <si>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</si>
  <si>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</si>
  <si>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</si>
  <si>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</si>
  <si>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</si>
  <si>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</si>
  <si>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</si>
  <si>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</si>
  <si>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</si>
  <si>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</si>
  <si>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</si>
  <si>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</si>
  <si>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</si>
  <si>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</si>
  <si>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</si>
  <si>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</si>
  <si>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</si>
  <si>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</si>
  <si>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</si>
  <si>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</si>
  <si>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</si>
  <si>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</si>
  <si>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</si>
  <si>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</si>
  <si>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</si>
  <si>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</si>
  <si>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</si>
  <si>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</si>
  <si>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</si>
  <si>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</si>
  <si>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</si>
  <si>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</si>
  <si>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</si>
  <si>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</si>
  <si>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</si>
  <si>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</si>
  <si>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</si>
  <si>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</si>
  <si>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</si>
  <si>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</si>
  <si>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</si>
  <si>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</si>
  <si>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</si>
  <si>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</si>
  <si>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</si>
  <si>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</si>
  <si>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</si>
  <si>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</si>
  <si>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</si>
  <si>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</si>
  <si>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</si>
  <si>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</si>
  <si>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</si>
  <si>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</si>
  <si>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</si>
  <si>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</si>
  <si>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</si>
  <si>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</si>
  <si>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</si>
  <si>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</si>
  <si>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</si>
  <si>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</si>
  <si>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</si>
  <si>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</si>
  <si>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</si>
  <si>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</si>
  <si>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</si>
  <si>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</si>
  <si>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</si>
  <si>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</si>
  <si>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</si>
  <si>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</si>
  <si>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</si>
  <si>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</si>
  <si>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</si>
  <si>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</si>
  <si>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</si>
  <si>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</si>
  <si>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</si>
  <si>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</si>
  <si>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</si>
  <si>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</si>
  <si>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</si>
  <si>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</si>
  <si>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</si>
  <si>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</si>
  <si>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</si>
  <si>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</si>
  <si>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</si>
  <si>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</si>
  <si>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</si>
  <si>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</si>
  <si>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</si>
  <si>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</si>
  <si>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</si>
  <si>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</si>
  <si>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</si>
  <si>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</si>
  <si>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</si>
  <si>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</si>
  <si>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</si>
  <si>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</si>
  <si>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</si>
  <si>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</si>
  <si>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</si>
  <si>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</si>
  <si>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</si>
  <si>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</si>
  <si>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</si>
  <si>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</si>
  <si>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</si>
  <si>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</si>
  <si>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</si>
  <si>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</si>
  <si>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</si>
  <si>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</si>
  <si>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</si>
  <si>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</si>
  <si>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</si>
  <si>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</si>
  <si>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</si>
  <si>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</si>
  <si>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</si>
  <si>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</si>
  <si>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</si>
  <si>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</si>
  <si>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</si>
  <si>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</si>
  <si>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</si>
  <si>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</si>
  <si>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</si>
  <si>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</si>
  <si>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</si>
  <si>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</si>
  <si>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</si>
  <si>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</si>
  <si>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</si>
  <si>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</si>
  <si>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</si>
  <si>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</si>
  <si>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</si>
  <si>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</si>
  <si>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</si>
  <si>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</si>
  <si>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</si>
  <si>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</si>
  <si>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</si>
  <si>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</si>
  <si>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</si>
  <si>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</si>
  <si>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</si>
  <si>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</si>
  <si>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</si>
  <si>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</si>
  <si>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</si>
  <si>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</si>
  <si>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</si>
  <si>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</si>
  <si>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</si>
  <si>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</si>
  <si>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</si>
  <si>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</si>
  <si>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</si>
  <si>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</si>
  <si>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</si>
  <si>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</si>
  <si>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</si>
  <si>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</si>
  <si>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</si>
  <si>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</si>
  <si>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</si>
  <si>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</si>
  <si>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</si>
  <si>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</si>
  <si>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</si>
  <si>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</si>
  <si>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</si>
  <si>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</si>
  <si>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</si>
  <si>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</si>
  <si>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</si>
  <si>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</si>
  <si>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</si>
  <si>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</si>
  <si>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</si>
  <si>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</si>
  <si>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</si>
  <si>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</si>
  <si>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</si>
  <si>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</si>
  <si>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</si>
  <si>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</si>
  <si>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</si>
  <si>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</si>
  <si>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</si>
  <si>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</si>
  <si>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</si>
  <si>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</si>
  <si>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</si>
  <si>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</si>
  <si>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</si>
  <si>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</si>
  <si>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</si>
  <si>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</si>
  <si>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</si>
  <si>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</si>
  <si>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</si>
  <si>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</si>
  <si>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</si>
  <si>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</si>
  <si>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</si>
  <si>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</si>
  <si>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</si>
  <si>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</si>
  <si>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</si>
  <si>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</si>
  <si>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</si>
  <si>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</si>
  <si>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</si>
  <si>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</si>
  <si>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</si>
  <si>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</si>
  <si>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</si>
  <si>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</si>
  <si>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</si>
  <si>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</si>
  <si>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</si>
  <si>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</si>
  <si>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</si>
  <si>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</si>
  <si>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</si>
  <si>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</si>
  <si>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</si>
  <si>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</si>
  <si>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</si>
  <si>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</si>
  <si>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</si>
  <si>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</si>
  <si>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</si>
  <si>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</si>
  <si>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</si>
  <si>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</si>
  <si>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</si>
  <si>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</si>
  <si>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</si>
  <si>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</si>
  <si>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</si>
  <si>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</si>
  <si>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</si>
  <si>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</si>
  <si>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</si>
  <si>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</si>
  <si>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</si>
  <si>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</si>
  <si>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</si>
  <si>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</si>
  <si>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</si>
  <si>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</si>
  <si>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</si>
  <si>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</si>
  <si>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</si>
  <si>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</si>
  <si>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</si>
  <si>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</si>
  <si>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</si>
  <si>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</si>
  <si>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</si>
  <si>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</si>
  <si>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</si>
  <si>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</si>
  <si>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</si>
  <si>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</si>
  <si>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</si>
  <si>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</si>
  <si>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</si>
  <si>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</si>
  <si>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</si>
  <si>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</si>
  <si>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</si>
  <si>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</si>
  <si>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</si>
  <si>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</si>
  <si>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</si>
  <si>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</si>
  <si>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</si>
  <si>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</si>
  <si>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</si>
  <si>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</si>
  <si>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</si>
  <si>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</si>
  <si>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</si>
  <si>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</si>
  <si>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</si>
  <si>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</si>
  <si>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</si>
  <si>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</si>
  <si>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</si>
  <si>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</si>
  <si>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</si>
  <si>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</si>
  <si>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</si>
  <si>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</si>
  <si>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</si>
  <si>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</si>
  <si>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</si>
  <si>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</si>
  <si>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</si>
  <si>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</si>
  <si>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</si>
  <si>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</si>
  <si>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</si>
  <si>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</si>
  <si>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</si>
  <si>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</si>
  <si>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</si>
  <si>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</si>
  <si>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</si>
  <si>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</si>
  <si>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</si>
  <si>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</si>
  <si>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</si>
  <si>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</si>
  <si>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</si>
  <si>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</si>
  <si>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</si>
  <si>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</si>
  <si>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</si>
  <si>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</si>
  <si>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</si>
  <si>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</si>
  <si>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</si>
  <si>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</si>
  <si>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</si>
  <si>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</si>
  <si>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</si>
  <si>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</si>
  <si>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</si>
  <si>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</si>
  <si>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</si>
  <si>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</si>
  <si>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</si>
  <si>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</si>
  <si>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</si>
  <si>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</si>
  <si>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</si>
  <si>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</si>
  <si>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</si>
  <si>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</si>
  <si>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</si>
  <si>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</si>
  <si>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</si>
  <si>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</si>
  <si>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</si>
  <si>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</si>
  <si>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</si>
  <si>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</si>
  <si>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</si>
  <si>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</si>
  <si>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</si>
  <si>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</si>
  <si>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</si>
  <si>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</si>
  <si>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</si>
  <si>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</si>
  <si>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</si>
  <si>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</si>
  <si>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</si>
  <si>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</si>
  <si>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</si>
  <si>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</si>
  <si>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</si>
  <si>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</si>
  <si>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</si>
  <si>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</si>
  <si>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</si>
  <si>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</si>
  <si>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</si>
  <si>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</si>
  <si>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</si>
  <si>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</si>
  <si>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</si>
  <si>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</si>
  <si>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</si>
  <si>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</si>
  <si>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</si>
  <si>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</si>
  <si>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</si>
  <si>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</si>
  <si>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</si>
  <si>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</si>
  <si>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</si>
  <si>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</si>
  <si>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</si>
  <si>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</si>
  <si>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</si>
  <si>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</si>
  <si>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</si>
  <si>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</si>
  <si>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</si>
  <si>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</si>
  <si>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</si>
  <si>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</si>
  <si>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</si>
  <si>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</si>
  <si>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</si>
  <si>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</si>
  <si>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</si>
  <si>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</si>
  <si>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</si>
  <si>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</si>
  <si>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</si>
  <si>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</si>
  <si>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</si>
  <si>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</si>
  <si>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</si>
  <si>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</si>
  <si>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</si>
  <si>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</si>
  <si>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</si>
  <si>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</si>
  <si>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</si>
  <si>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</si>
  <si>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</si>
  <si>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</si>
  <si>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</si>
  <si>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</si>
  <si>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</si>
  <si>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</si>
  <si>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</si>
  <si>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</si>
  <si>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</si>
  <si>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</si>
  <si>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</si>
  <si>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</si>
  <si>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</si>
  <si>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</si>
  <si>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</si>
  <si>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</si>
  <si>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</si>
  <si>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</si>
  <si>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</si>
  <si>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</si>
  <si>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</si>
  <si>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</si>
  <si>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</si>
  <si>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</si>
  <si>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</si>
  <si>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</si>
  <si>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</si>
  <si>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</si>
  <si>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</si>
  <si>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</si>
  <si>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</si>
  <si>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</si>
  <si>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</si>
  <si>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</si>
  <si>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</si>
  <si>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</si>
  <si>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</si>
  <si>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</si>
  <si>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</si>
  <si>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</si>
  <si>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</si>
  <si>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</si>
  <si>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</si>
  <si>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</si>
  <si>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</si>
  <si>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</si>
  <si>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</si>
  <si>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</si>
  <si>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</si>
  <si>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</si>
  <si>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</si>
  <si>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</si>
  <si>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</si>
  <si>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</si>
  <si>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</si>
  <si>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</si>
  <si>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</si>
  <si>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</si>
  <si>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</si>
  <si>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</si>
  <si>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</si>
  <si>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</si>
  <si>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</si>
  <si>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</si>
  <si>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</si>
  <si>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</si>
  <si>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</si>
  <si>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</si>
  <si>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</si>
  <si>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</si>
  <si>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</si>
  <si>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</si>
  <si>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</si>
  <si>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</si>
  <si>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</si>
  <si>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</si>
  <si>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</si>
  <si>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</si>
  <si>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</si>
  <si>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</si>
  <si>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</si>
  <si>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</si>
  <si>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</si>
  <si>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</si>
  <si>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</si>
  <si>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</si>
  <si>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</si>
  <si>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</si>
  <si>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</si>
  <si>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</si>
  <si>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</si>
  <si>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</si>
  <si>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</si>
  <si>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</si>
  <si>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</si>
  <si>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</si>
  <si>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</si>
  <si>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</si>
  <si>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</si>
  <si>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</si>
  <si>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</si>
  <si>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</si>
  <si>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</si>
  <si>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</si>
  <si>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</si>
  <si>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</si>
  <si>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</si>
  <si>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</si>
  <si>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</si>
  <si>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</si>
  <si>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</si>
  <si>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</si>
  <si>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</si>
  <si>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</si>
  <si>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</si>
  <si>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</si>
  <si>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</si>
  <si>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</si>
  <si>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</si>
  <si>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</si>
  <si>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</si>
  <si>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</si>
  <si>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</si>
  <si>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</si>
  <si>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</si>
  <si>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</si>
  <si>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</si>
  <si>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</si>
  <si>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</si>
  <si>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</si>
  <si>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</si>
  <si>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</si>
  <si>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</si>
  <si>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</si>
  <si>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</si>
  <si>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</si>
  <si>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</si>
  <si>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</si>
  <si>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</si>
  <si>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</si>
  <si>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</si>
  <si>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</si>
  <si>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</si>
  <si>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</si>
  <si>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</si>
  <si>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</si>
  <si>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</si>
  <si>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</si>
  <si>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</si>
  <si>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</si>
  <si>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</si>
  <si>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</si>
  <si>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</si>
  <si>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</si>
  <si>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</si>
  <si>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</si>
  <si>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</si>
  <si>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</si>
  <si>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</si>
  <si>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</si>
  <si>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</si>
  <si>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</si>
  <si>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</si>
  <si>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</si>
  <si>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</si>
  <si>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</si>
  <si>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</si>
  <si>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</si>
  <si>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</si>
  <si>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</si>
  <si>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</si>
  <si>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</si>
  <si>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</si>
  <si>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</si>
  <si>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</si>
  <si>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</si>
  <si>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</si>
  <si>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</si>
  <si>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</si>
  <si>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</si>
  <si>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</si>
  <si>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</si>
  <si>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</si>
  <si>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</si>
  <si>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</si>
  <si>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</si>
  <si>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</si>
  <si>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</si>
  <si>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</si>
  <si>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</si>
  <si>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</si>
  <si>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</si>
  <si>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</si>
  <si>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</si>
  <si>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</si>
  <si>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</si>
  <si>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</si>
  <si>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</si>
  <si>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</si>
  <si>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</si>
  <si>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</si>
  <si>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</si>
  <si>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</si>
  <si>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</si>
  <si>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</si>
  <si>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</si>
  <si>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</si>
  <si>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</si>
  <si>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</si>
  <si>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</si>
  <si>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</si>
  <si>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</si>
  <si>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</si>
  <si>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</si>
  <si>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</si>
  <si>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</si>
  <si>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</si>
  <si>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</si>
  <si>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</si>
  <si>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</si>
  <si>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</si>
  <si>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</si>
  <si>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</si>
  <si>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</si>
  <si>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</si>
  <si>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</si>
  <si>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</si>
  <si>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</si>
  <si>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</si>
  <si>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</si>
  <si>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</si>
  <si>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</si>
  <si>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</si>
  <si>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</si>
  <si>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</si>
  <si>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</si>
  <si>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</si>
  <si>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</si>
  <si>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</si>
  <si>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</si>
  <si>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</si>
  <si>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</si>
  <si>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</si>
  <si>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</si>
  <si>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</si>
  <si>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</si>
  <si>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</si>
  <si>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</si>
  <si>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</si>
  <si>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</si>
  <si>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</si>
  <si>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</si>
  <si>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</si>
  <si>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</si>
  <si>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</si>
  <si>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</si>
  <si>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</si>
  <si>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</si>
  <si>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</si>
  <si>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</si>
  <si>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</si>
  <si>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</si>
  <si>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</si>
  <si>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</si>
  <si>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</si>
  <si>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</si>
  <si>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</si>
  <si>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</si>
  <si>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</si>
  <si>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</si>
  <si>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</si>
  <si>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</si>
  <si>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</si>
  <si>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</si>
  <si>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</si>
  <si>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</si>
  <si>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</si>
  <si>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</si>
  <si>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</si>
  <si>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</si>
  <si>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</si>
  <si>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</si>
  <si>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</si>
  <si>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</si>
  <si>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</si>
  <si>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</si>
  <si>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</si>
  <si>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</si>
  <si>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</si>
  <si>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</si>
  <si>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</si>
  <si>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</si>
  <si>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</si>
  <si>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</si>
  <si>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</si>
  <si>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</si>
  <si>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</si>
  <si>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</si>
  <si>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</si>
  <si>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</si>
  <si>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</si>
  <si>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</si>
  <si>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</si>
  <si>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</si>
  <si>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</si>
  <si>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</si>
  <si>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</si>
  <si>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</si>
  <si>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</si>
  <si>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</si>
  <si>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</si>
  <si>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</si>
  <si>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</si>
  <si>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</si>
  <si>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</si>
  <si>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</si>
  <si>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</si>
  <si>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</si>
  <si>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</si>
  <si>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</si>
  <si>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</si>
  <si>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</si>
  <si>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</si>
  <si>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</si>
  <si>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</si>
  <si>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</si>
  <si>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</si>
  <si>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</si>
  <si>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</si>
  <si>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</si>
  <si>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</si>
  <si>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</si>
  <si>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</si>
  <si>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</si>
  <si>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</si>
  <si>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</si>
  <si>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</si>
  <si>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</si>
  <si>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</si>
  <si>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</si>
  <si>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</si>
  <si>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</si>
  <si>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</si>
  <si>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</si>
  <si>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</si>
  <si>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</si>
  <si>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</si>
  <si>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</si>
  <si>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</si>
  <si>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</si>
  <si>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</si>
  <si>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</si>
  <si>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</si>
  <si>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</si>
  <si>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</si>
  <si>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</si>
  <si>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</si>
  <si>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</si>
  <si>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</si>
  <si>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</si>
  <si>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</si>
  <si>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</si>
  <si>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</si>
  <si>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</si>
  <si>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</si>
  <si>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</si>
  <si>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</si>
  <si>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</si>
  <si>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</si>
  <si>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</si>
  <si>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</si>
  <si>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</si>
  <si>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</si>
  <si>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</si>
  <si>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</si>
  <si>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</si>
  <si>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</si>
  <si>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</si>
  <si>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</si>
  <si>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</si>
  <si>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</si>
  <si>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</si>
  <si>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</si>
  <si>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</si>
  <si>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</si>
  <si>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</si>
  <si>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</si>
  <si>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</si>
  <si>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</si>
  <si>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</si>
  <si>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</si>
  <si>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</si>
  <si>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</si>
  <si>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</si>
  <si>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</si>
  <si>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</si>
  <si>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</si>
  <si>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</si>
  <si>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</si>
  <si>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</si>
  <si>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</si>
  <si>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</si>
  <si>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</si>
  <si>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</si>
  <si>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</si>
  <si>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</si>
  <si>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</si>
  <si>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</si>
  <si>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</si>
  <si>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</si>
  <si>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</si>
  <si>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</si>
  <si>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</si>
  <si>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</si>
  <si>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</si>
  <si>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</si>
  <si>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</si>
  <si>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</si>
  <si>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</si>
  <si>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</si>
  <si>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</si>
  <si>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</si>
  <si>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</si>
  <si>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</si>
  <si>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</si>
  <si>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</si>
  <si>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</si>
  <si>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</si>
  <si>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</si>
  <si>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</si>
  <si>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</si>
  <si>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</si>
  <si>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</si>
  <si>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</si>
  <si>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</si>
  <si>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</si>
  <si>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</si>
  <si>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</si>
  <si>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</si>
  <si>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</si>
  <si>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</si>
  <si>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</si>
  <si>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</si>
  <si>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</si>
  <si>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</si>
  <si>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</si>
  <si>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</si>
  <si>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</si>
  <si>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</si>
  <si>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</si>
  <si>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</si>
  <si>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</si>
  <si>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</si>
  <si>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</si>
  <si>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</si>
  <si>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</si>
  <si>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</si>
  <si>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</si>
  <si>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</si>
  <si>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</si>
  <si>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</si>
  <si>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</si>
  <si>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</si>
  <si>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</si>
  <si>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</si>
  <si>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</si>
  <si>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</si>
  <si>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</si>
  <si>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</si>
  <si>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</si>
  <si>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</si>
  <si>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</si>
  <si>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</si>
  <si>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</si>
  <si>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</si>
  <si>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</si>
  <si>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</si>
  <si>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</si>
  <si>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</si>
  <si>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</si>
  <si>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</si>
  <si>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</si>
  <si>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</si>
  <si>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</si>
  <si>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</si>
  <si>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</si>
  <si>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</si>
  <si>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</si>
  <si>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</si>
  <si>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</si>
  <si>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</si>
  <si>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</si>
  <si>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</si>
  <si>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</si>
  <si>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</si>
  <si>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</si>
  <si>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</si>
  <si>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</si>
  <si>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</si>
  <si>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</si>
  <si>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</si>
  <si>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</si>
  <si>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</si>
  <si>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</si>
  <si>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</si>
  <si>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</si>
  <si>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</si>
  <si>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</si>
  <si>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</si>
  <si>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</si>
  <si>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</si>
  <si>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</si>
  <si>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</si>
  <si>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</si>
  <si>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</si>
  <si>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</si>
  <si>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</si>
  <si>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</si>
  <si>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</si>
  <si>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</si>
  <si>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</si>
  <si>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</si>
  <si>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</si>
  <si>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</si>
  <si>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</si>
  <si>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</si>
  <si>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</si>
  <si>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</si>
  <si>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</si>
  <si>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</si>
  <si>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</si>
  <si>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</si>
  <si>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</si>
  <si>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</si>
  <si>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</si>
  <si>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</si>
  <si>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</si>
  <si>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</si>
  <si>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</si>
  <si>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</si>
  <si>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</si>
  <si>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</si>
  <si>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</si>
  <si>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</si>
  <si>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</si>
  <si>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</si>
  <si>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</si>
  <si>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</si>
  <si>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</si>
  <si>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</si>
  <si>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</si>
  <si>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</si>
  <si>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</si>
  <si>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</si>
  <si>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</si>
  <si>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</si>
  <si>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</si>
  <si>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</si>
  <si>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</si>
  <si>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</si>
  <si>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</si>
  <si>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</si>
  <si>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</si>
  <si>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</si>
  <si>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</si>
  <si>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</si>
  <si>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</si>
  <si>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</si>
  <si>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</si>
  <si>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</si>
  <si>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</si>
  <si>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</si>
  <si>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</si>
  <si>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</si>
  <si>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</si>
  <si>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</si>
  <si>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</si>
  <si>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</si>
  <si>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</si>
  <si>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</si>
  <si>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</si>
  <si>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</si>
  <si>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</si>
  <si>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</si>
  <si>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</si>
  <si>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</si>
  <si>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</si>
  <si>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</si>
  <si>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</si>
  <si>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</si>
  <si>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</si>
  <si>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</si>
  <si>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</si>
  <si>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</si>
  <si>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</si>
  <si>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</si>
  <si>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</si>
  <si>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</si>
  <si>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</si>
  <si>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</si>
  <si>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</si>
  <si>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</si>
  <si>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</si>
  <si>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</si>
  <si>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</si>
  <si>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</si>
  <si>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</si>
  <si>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</si>
  <si>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</si>
  <si>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</si>
  <si>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</si>
  <si>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</si>
  <si>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</si>
  <si>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</si>
  <si>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</si>
  <si>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</si>
  <si>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</si>
  <si>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</si>
  <si>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</si>
  <si>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</si>
  <si>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</si>
  <si>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</si>
  <si>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</si>
  <si>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</si>
  <si>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</si>
  <si>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</si>
  <si>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</si>
  <si>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</si>
  <si>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</si>
  <si>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</si>
  <si>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</si>
  <si>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</si>
  <si>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</si>
  <si>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</si>
  <si>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</si>
  <si>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</si>
  <si>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</si>
  <si>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</si>
  <si>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</si>
  <si>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</si>
  <si>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</si>
  <si>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</si>
  <si>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</si>
  <si>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</si>
  <si>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</si>
  <si>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</si>
  <si>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</si>
  <si>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</si>
  <si>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</si>
  <si>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</si>
  <si>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</si>
  <si>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</si>
  <si>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</si>
  <si>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</si>
  <si>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</si>
  <si>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</si>
  <si>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</si>
  <si>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</si>
  <si>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</si>
  <si>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</si>
  <si>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</si>
  <si>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</si>
  <si>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</si>
  <si>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</si>
  <si>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</si>
  <si>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</si>
  <si>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</si>
  <si>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</si>
  <si>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</si>
  <si>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</si>
  <si>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</si>
  <si>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</si>
  <si>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</si>
  <si>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</si>
  <si>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</si>
  <si>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</si>
  <si>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</si>
  <si>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</si>
  <si>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</si>
  <si>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</si>
  <si>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</si>
  <si>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</si>
  <si>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</si>
  <si>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</si>
  <si>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</si>
  <si>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</si>
  <si>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</si>
  <si>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</si>
  <si>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</si>
  <si>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</si>
  <si>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</si>
  <si>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</si>
  <si>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</si>
  <si>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</si>
  <si>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</si>
  <si>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</si>
  <si>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</si>
  <si>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</si>
  <si>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</si>
  <si>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</si>
  <si>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</si>
  <si>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</si>
  <si>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</si>
  <si>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</si>
  <si>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</si>
  <si>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</si>
  <si>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</si>
  <si>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</si>
  <si>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</si>
  <si>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</si>
  <si>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</si>
  <si>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</si>
  <si>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</si>
  <si>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</si>
  <si>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</si>
  <si>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</si>
  <si>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</si>
  <si>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</si>
  <si>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</si>
  <si>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</si>
  <si>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</si>
  <si>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</si>
  <si>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</si>
  <si>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</si>
  <si>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</si>
  <si>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</si>
  <si>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</si>
  <si>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</si>
  <si>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</si>
  <si>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</si>
  <si>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</si>
  <si>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</si>
  <si>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</si>
  <si>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</si>
  <si>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</si>
  <si>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</si>
  <si>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</si>
  <si>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</si>
  <si>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</si>
  <si>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</si>
  <si>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</si>
  <si>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</si>
  <si>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</si>
  <si>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</si>
  <si>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</si>
  <si>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</si>
  <si>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</si>
  <si>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</si>
  <si>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</si>
  <si>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</si>
  <si>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</si>
  <si>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</si>
  <si>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</si>
  <si>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</si>
  <si>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</si>
  <si>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</si>
  <si>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</si>
  <si>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</si>
  <si>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</si>
  <si>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</si>
  <si>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</si>
  <si>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</si>
  <si>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</si>
  <si>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</si>
  <si>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</si>
  <si>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</si>
  <si>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</si>
  <si>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</si>
  <si>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</si>
  <si>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</si>
  <si>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</si>
  <si>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</si>
  <si>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</si>
  <si>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</si>
  <si>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</si>
  <si>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</si>
  <si>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</si>
  <si>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</si>
  <si>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</si>
  <si>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</si>
  <si>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</si>
  <si>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</si>
  <si>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</si>
  <si>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</si>
  <si>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</si>
  <si>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</si>
  <si>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</si>
  <si>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</si>
  <si>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</si>
  <si>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</si>
  <si>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</si>
  <si>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</si>
  <si>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</si>
  <si>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</si>
  <si>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</si>
  <si>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</si>
  <si>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</si>
  <si>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</si>
  <si>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</si>
  <si>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</si>
  <si>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</si>
  <si>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</si>
  <si>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</si>
  <si>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</si>
  <si>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</si>
  <si>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</si>
  <si>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</si>
  <si>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</si>
  <si>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</si>
  <si>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</si>
  <si>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</si>
  <si>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</si>
  <si>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</si>
  <si>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</si>
  <si>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</si>
  <si>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</si>
  <si>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</si>
  <si>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</si>
  <si>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</si>
  <si>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</si>
  <si>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</si>
  <si>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</si>
  <si>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</si>
  <si>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</si>
  <si>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</si>
  <si>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</si>
  <si>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</si>
  <si>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</si>
  <si>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</si>
  <si>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</si>
  <si>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</si>
  <si>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</si>
  <si>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</si>
  <si>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</si>
  <si>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</si>
  <si>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</si>
  <si>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</si>
  <si>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</si>
  <si>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</si>
  <si>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</si>
  <si>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</si>
  <si>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</si>
  <si>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</si>
  <si>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</si>
  <si>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</si>
  <si>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</si>
  <si>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</si>
  <si>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</si>
  <si>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</si>
  <si>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</si>
  <si>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</si>
  <si>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</si>
  <si>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</si>
  <si>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</si>
  <si>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</si>
  <si>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</si>
  <si>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</si>
  <si>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</si>
  <si>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</si>
  <si>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</si>
  <si>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</si>
  <si>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</si>
  <si>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</si>
  <si>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</si>
  <si>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</si>
  <si>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</si>
  <si>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</si>
  <si>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</si>
  <si>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</si>
  <si>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</si>
  <si>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</si>
  <si>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</si>
  <si>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</si>
  <si>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</si>
  <si>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</si>
  <si>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</si>
  <si>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</si>
  <si>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</si>
  <si>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</si>
  <si>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</si>
  <si>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</si>
  <si>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</si>
  <si>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</si>
  <si>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</si>
  <si>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</si>
  <si>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</si>
  <si>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</si>
  <si>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</si>
  <si>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</si>
  <si>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</si>
  <si>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</si>
  <si>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</si>
  <si>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</si>
  <si>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</si>
  <si>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</si>
  <si>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</si>
  <si>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</si>
  <si>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</si>
  <si>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</si>
  <si>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</si>
  <si>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</si>
  <si>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</si>
  <si>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</si>
  <si>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</si>
  <si>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</si>
  <si>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</si>
  <si>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</si>
  <si>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</si>
  <si>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</si>
  <si>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</si>
  <si>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</si>
  <si>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</si>
  <si>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</si>
  <si>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</si>
  <si>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</si>
  <si>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</si>
  <si>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</si>
  <si>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</si>
  <si>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</si>
  <si>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</si>
  <si>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</si>
  <si>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</si>
  <si>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</si>
  <si>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</si>
  <si>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</si>
  <si>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</si>
  <si>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</si>
  <si>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</si>
  <si>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</si>
  <si>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</si>
  <si>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</si>
  <si>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</si>
  <si>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</si>
  <si>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</si>
  <si>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</si>
  <si>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</si>
  <si>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</si>
  <si>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</si>
  <si>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</si>
  <si>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</si>
  <si>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</si>
  <si>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</si>
  <si>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</si>
  <si>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</si>
  <si>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</si>
  <si>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</si>
  <si>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</si>
  <si>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</si>
  <si>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</si>
  <si>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</si>
  <si>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</si>
  <si>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</si>
  <si>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</si>
  <si>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</si>
  <si>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</si>
  <si>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</si>
  <si>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</si>
  <si>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</si>
  <si>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</si>
  <si>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</si>
  <si>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</si>
  <si>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</si>
  <si>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</si>
  <si>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</si>
  <si>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</si>
  <si>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</si>
  <si>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</si>
  <si>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</si>
  <si>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</si>
  <si>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</si>
  <si>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</si>
  <si>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</si>
  <si>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</si>
  <si>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</si>
  <si>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</si>
  <si>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</si>
  <si>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</si>
  <si>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</si>
  <si>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</si>
  <si>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</si>
  <si>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</si>
  <si>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</si>
  <si>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</si>
  <si>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</si>
  <si>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</si>
  <si>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</si>
  <si>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</si>
  <si>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</si>
  <si>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</si>
  <si>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</si>
  <si>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</si>
  <si>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</si>
  <si>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</si>
  <si>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</si>
  <si>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</si>
  <si>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</si>
  <si>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</si>
  <si>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</si>
  <si>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</si>
  <si>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</si>
  <si>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</si>
  <si>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</si>
  <si>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</si>
  <si>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</si>
  <si>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</si>
  <si>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</si>
  <si>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</si>
  <si>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</si>
  <si>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</si>
  <si>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</si>
  <si>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</si>
  <si>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</si>
  <si>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</si>
  <si>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</si>
  <si>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</si>
  <si>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</si>
  <si>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</si>
  <si>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</si>
  <si>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</si>
  <si>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</si>
  <si>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</si>
  <si>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</si>
  <si>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</si>
  <si>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</si>
  <si>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</si>
  <si>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</si>
  <si>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</si>
  <si>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</si>
  <si>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</si>
  <si>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</si>
  <si>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</si>
  <si>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</si>
  <si>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</si>
  <si>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</si>
  <si>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</si>
  <si>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</si>
  <si>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</si>
  <si>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</si>
  <si>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</si>
  <si>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</si>
  <si>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</si>
  <si>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</si>
  <si>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</si>
  <si>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</si>
  <si>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</si>
  <si>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</si>
  <si>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</si>
  <si>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</si>
  <si>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</si>
  <si>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</si>
  <si>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</si>
  <si>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</si>
  <si>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</si>
  <si>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</si>
  <si>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</si>
  <si>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</si>
  <si>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</si>
  <si>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</si>
  <si>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</si>
  <si>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</si>
  <si>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</si>
  <si>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</si>
  <si>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</si>
  <si>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</si>
  <si>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</si>
  <si>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</si>
  <si>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</si>
  <si>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</si>
  <si>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</si>
  <si>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</si>
  <si>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</si>
  <si>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</si>
  <si>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</si>
  <si>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</si>
  <si>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</si>
  <si>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</si>
  <si>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</si>
  <si>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</si>
  <si>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</si>
  <si>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</si>
  <si>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</si>
  <si>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</si>
  <si>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</si>
  <si>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</si>
  <si>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</si>
  <si>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</si>
  <si>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</si>
  <si>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</si>
  <si>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</si>
  <si>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</si>
  <si>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</si>
  <si>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</si>
  <si>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</si>
  <si>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</si>
  <si>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</si>
  <si>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</si>
  <si>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</si>
  <si>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</si>
  <si>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</si>
  <si>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</si>
  <si>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</si>
  <si>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</si>
  <si>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</si>
  <si>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</si>
  <si>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</si>
  <si>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</si>
  <si>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</si>
  <si>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</si>
  <si>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</si>
  <si>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</si>
  <si>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</si>
  <si>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</si>
  <si>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</si>
  <si>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</si>
  <si>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</si>
  <si>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</si>
  <si>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</si>
  <si>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</si>
  <si>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</si>
  <si>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</si>
  <si>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</si>
  <si>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</si>
  <si>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</si>
  <si>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</si>
  <si>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</si>
  <si>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</si>
  <si>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</si>
  <si>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</si>
  <si>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</si>
  <si>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</si>
  <si>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</si>
  <si>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</si>
  <si>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</si>
  <si>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</si>
  <si>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</si>
  <si>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</si>
  <si>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</si>
  <si>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</si>
  <si>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</si>
  <si>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</si>
  <si>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</si>
  <si>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</si>
  <si>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</si>
  <si>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</si>
  <si>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</si>
  <si>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</si>
  <si>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</si>
  <si>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</si>
  <si>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</si>
  <si>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</si>
  <si>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</si>
  <si>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</si>
  <si>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</si>
  <si>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</si>
  <si>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</si>
  <si>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</si>
  <si>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</si>
  <si>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</si>
  <si>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</si>
  <si>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</si>
  <si>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</si>
  <si>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</si>
  <si>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</si>
  <si>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</si>
  <si>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</si>
  <si>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</si>
  <si>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</si>
  <si>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</si>
  <si>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</si>
  <si>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</si>
  <si>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</si>
  <si>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</si>
  <si>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</si>
  <si>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</si>
  <si>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</si>
  <si>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</si>
  <si>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</si>
  <si>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</si>
  <si>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</si>
  <si>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</si>
  <si>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</si>
  <si>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</si>
  <si>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</si>
  <si>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</si>
  <si>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</si>
  <si>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</si>
  <si>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</si>
  <si>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</si>
  <si>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</si>
  <si>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</si>
  <si>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</si>
  <si>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</si>
  <si>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</si>
  <si>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</si>
  <si>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</si>
  <si>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</si>
  <si>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</si>
  <si>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</si>
  <si>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</si>
  <si>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</si>
  <si>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</si>
  <si>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</si>
  <si>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</si>
  <si>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</si>
  <si>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</si>
  <si>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</si>
  <si>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</si>
  <si>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</si>
  <si>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</si>
  <si>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</si>
  <si>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</si>
  <si>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</si>
  <si>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</si>
  <si>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</si>
  <si>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</si>
  <si>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</si>
  <si>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</si>
  <si>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</si>
  <si>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</si>
  <si>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</si>
  <si>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</si>
  <si>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</si>
  <si>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</si>
  <si>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</si>
  <si>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</si>
  <si>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</si>
  <si>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</si>
  <si>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</si>
  <si>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</si>
  <si>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</si>
  <si>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</si>
  <si>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</si>
  <si>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</si>
  <si>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</si>
  <si>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</si>
  <si>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</si>
  <si>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</si>
  <si>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</si>
  <si>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</si>
  <si>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</si>
  <si>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</si>
  <si>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</si>
  <si>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</si>
  <si>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</si>
  <si>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</si>
  <si>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</si>
  <si>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</si>
  <si>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</si>
  <si>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</si>
  <si>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</si>
  <si>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</si>
  <si>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</si>
  <si>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</si>
  <si>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</si>
  <si>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</si>
  <si>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</si>
  <si>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</si>
  <si>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</si>
  <si>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</si>
  <si>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</si>
  <si>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</si>
  <si>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</si>
  <si>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</si>
  <si>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</si>
  <si>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</si>
  <si>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</si>
  <si>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</si>
  <si>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</si>
  <si>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</si>
  <si>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</si>
  <si>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</si>
  <si>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</si>
  <si>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</si>
  <si>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</si>
  <si>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</si>
  <si>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</si>
  <si>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</si>
  <si>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</si>
  <si>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</si>
  <si>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</si>
  <si>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</si>
  <si>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</si>
  <si>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</si>
  <si>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</si>
  <si>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</si>
  <si>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</si>
  <si>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</si>
  <si>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</si>
  <si>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</si>
  <si>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</si>
  <si>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</si>
  <si>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</si>
  <si>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</si>
  <si>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</si>
  <si>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</si>
  <si>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</si>
  <si>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</si>
  <si>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</si>
  <si>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</si>
  <si>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</si>
  <si>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</si>
  <si>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</si>
  <si>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</si>
  <si>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</si>
  <si>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</si>
  <si>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</si>
  <si>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</si>
  <si>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</si>
  <si>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</si>
  <si>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</si>
  <si>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</si>
  <si>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</si>
  <si>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</si>
  <si>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</si>
  <si>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</si>
  <si>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</si>
  <si>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</si>
  <si>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</si>
  <si>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</si>
  <si>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</si>
  <si>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</si>
  <si>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</si>
  <si>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</si>
  <si>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</si>
  <si>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</si>
  <si>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</si>
  <si>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</si>
  <si>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</si>
  <si>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</si>
  <si>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</si>
  <si>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</si>
  <si>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</si>
  <si>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</si>
  <si>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</si>
  <si>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</si>
  <si>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</si>
  <si>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</si>
  <si>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</si>
  <si>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</si>
  <si>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</si>
  <si>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</si>
  <si>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</si>
  <si>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</si>
  <si>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</si>
  <si>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</si>
  <si>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</si>
  <si>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</si>
  <si>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</si>
  <si>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</si>
  <si>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</si>
  <si>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</si>
  <si>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</si>
  <si>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</si>
  <si>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</si>
  <si>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</si>
  <si>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</si>
  <si>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</si>
  <si>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</si>
  <si>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</si>
  <si>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</si>
  <si>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</si>
  <si>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</si>
  <si>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</si>
  <si>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</si>
  <si>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</si>
  <si>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</si>
  <si>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</si>
  <si>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</si>
  <si>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</si>
  <si>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</si>
  <si>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</si>
  <si>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</si>
  <si>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</si>
  <si>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</si>
  <si>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</si>
  <si>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</si>
  <si>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</si>
  <si>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</si>
  <si>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</si>
  <si>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</si>
  <si>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</si>
  <si>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</si>
  <si>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</si>
  <si>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</si>
  <si>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</si>
  <si>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</si>
  <si>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</si>
  <si>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</si>
  <si>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</si>
  <si>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</si>
  <si>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</si>
  <si>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</si>
  <si>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</si>
  <si>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</si>
  <si>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</si>
  <si>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</si>
  <si>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</si>
  <si>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</si>
  <si>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</si>
  <si>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</si>
  <si>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</si>
  <si>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</si>
  <si>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</si>
  <si>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</si>
  <si>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</si>
  <si>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</si>
  <si>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</si>
  <si>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</si>
  <si>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</si>
  <si>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</si>
  <si>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</si>
  <si>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</si>
  <si>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</si>
  <si>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</si>
  <si>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</si>
  <si>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</si>
  <si>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</si>
  <si>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</si>
  <si>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</si>
  <si>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</si>
  <si>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</si>
  <si>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</si>
  <si>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</si>
  <si>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</si>
  <si>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</si>
  <si>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</si>
  <si>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</si>
  <si>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</si>
  <si>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</si>
  <si>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</si>
  <si>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</si>
  <si>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</si>
  <si>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</si>
  <si>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</si>
  <si>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</si>
  <si>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</si>
  <si>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</si>
  <si>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</si>
  <si>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</si>
  <si>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</si>
  <si>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</si>
  <si>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</si>
  <si>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</si>
  <si>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</si>
  <si>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</si>
  <si>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</si>
  <si>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</si>
  <si>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</si>
  <si>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</si>
  <si>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</si>
  <si>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</si>
  <si>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</si>
  <si>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</si>
  <si>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</si>
  <si>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</si>
  <si>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</si>
  <si>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</si>
  <si>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</si>
  <si>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</si>
  <si>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</si>
  <si>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</si>
  <si>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</si>
  <si>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</si>
  <si>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</si>
  <si>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</si>
  <si>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</si>
  <si>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</si>
  <si>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</si>
  <si>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</si>
  <si>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</si>
  <si>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</si>
  <si>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</si>
  <si>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</si>
  <si>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</si>
  <si>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</si>
  <si>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</si>
  <si>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</si>
  <si>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</si>
  <si>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</si>
  <si>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</si>
  <si>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</si>
  <si>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</si>
  <si>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</si>
  <si>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</si>
  <si>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</si>
  <si>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</si>
  <si>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</si>
  <si>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</si>
  <si>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</si>
  <si>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</si>
  <si>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</si>
  <si>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</si>
  <si>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</si>
  <si>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</si>
  <si>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</si>
  <si>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</si>
  <si>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</si>
  <si>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</si>
  <si>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</si>
  <si>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</si>
  <si>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</si>
  <si>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</si>
  <si>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</si>
  <si>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</si>
  <si>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</si>
  <si>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</si>
  <si>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</si>
  <si>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</si>
  <si>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</si>
  <si>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</si>
  <si>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</si>
  <si>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</si>
  <si>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</si>
  <si>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</si>
  <si>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</si>
  <si>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</si>
  <si>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</si>
  <si>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</si>
  <si>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</si>
  <si>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</si>
  <si>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</si>
  <si>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</si>
  <si>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</si>
  <si>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</si>
  <si>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</si>
  <si>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</si>
  <si>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</si>
  <si>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</si>
  <si>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</si>
  <si>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</si>
  <si>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</si>
  <si>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</si>
  <si>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</si>
  <si>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</si>
  <si>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</si>
  <si>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</si>
  <si>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</si>
  <si>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</si>
  <si>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</si>
  <si>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</si>
  <si>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</si>
  <si>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</si>
  <si>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</si>
  <si>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</si>
  <si>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</si>
  <si>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</si>
  <si>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</si>
  <si>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</si>
  <si>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</si>
  <si>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</si>
  <si>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</si>
  <si>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</si>
  <si>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</si>
  <si>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</si>
  <si>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</si>
  <si>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</si>
  <si>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</si>
  <si>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</si>
  <si>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</si>
  <si>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</si>
  <si>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</si>
  <si>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</si>
  <si>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</si>
  <si>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</si>
  <si>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</si>
  <si>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</si>
  <si>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</si>
  <si>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</si>
  <si>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</si>
  <si>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</si>
  <si>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</si>
  <si>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</si>
  <si>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</si>
  <si>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</si>
  <si>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</si>
  <si>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</si>
  <si>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</si>
  <si>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</si>
  <si>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</si>
  <si>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</si>
  <si>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</si>
  <si>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</si>
  <si>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</si>
  <si>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</si>
  <si>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</si>
  <si>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</si>
  <si>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</si>
  <si>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</si>
  <si>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</si>
  <si>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</si>
  <si>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</si>
  <si>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</si>
  <si>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</si>
  <si>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</si>
  <si>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</si>
  <si>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</si>
  <si>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</si>
  <si>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</si>
  <si>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</si>
  <si>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</si>
  <si>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</si>
  <si>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</si>
  <si>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</si>
  <si>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</si>
  <si>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</si>
  <si>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</si>
  <si>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</si>
  <si>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</si>
  <si>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</si>
  <si>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</si>
  <si>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</si>
  <si>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</si>
  <si>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</si>
  <si>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</si>
  <si>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</si>
  <si>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</si>
  <si>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</si>
  <si>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</si>
  <si>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</si>
  <si>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</si>
  <si>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</si>
  <si>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</si>
  <si>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</si>
  <si>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</si>
  <si>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</si>
  <si>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</si>
  <si>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</si>
  <si>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</si>
  <si>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</si>
  <si>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</si>
  <si>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</si>
  <si>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</si>
  <si>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</si>
  <si>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</si>
  <si>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</si>
  <si>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</si>
  <si>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</si>
  <si>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</si>
  <si>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</si>
  <si>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</si>
  <si>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</si>
  <si>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</si>
  <si>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</si>
  <si>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</si>
  <si>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</si>
  <si>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</si>
  <si>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</si>
  <si>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</si>
  <si>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</si>
  <si>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</si>
  <si>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</si>
  <si>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</si>
  <si>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</si>
  <si>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</si>
  <si>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</si>
  <si>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</si>
  <si>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</si>
  <si>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</si>
  <si>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</si>
  <si>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</si>
  <si>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</si>
  <si>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</si>
  <si>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</si>
  <si>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</si>
  <si>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</si>
  <si>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</si>
  <si>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</si>
  <si>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</si>
  <si>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</si>
  <si>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</si>
  <si>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</si>
  <si>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</si>
  <si>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</si>
  <si>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</si>
  <si>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</si>
  <si>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</si>
  <si>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</si>
  <si>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</si>
  <si>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</si>
  <si>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</si>
  <si>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</si>
  <si>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</si>
  <si>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</si>
  <si>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</si>
  <si>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</si>
  <si>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</si>
  <si>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</si>
  <si>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</si>
  <si>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</si>
  <si>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</si>
  <si>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</si>
  <si>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</si>
  <si>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</si>
  <si>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</si>
  <si>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</si>
  <si>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</si>
  <si>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</si>
  <si>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</si>
  <si>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</si>
  <si>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</si>
  <si>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</si>
  <si>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</si>
  <si>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</si>
  <si>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</si>
  <si>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</si>
  <si>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</si>
  <si>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</si>
  <si>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</si>
  <si>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</si>
  <si>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</si>
  <si>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</si>
  <si>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</si>
  <si>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</si>
  <si>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</si>
  <si>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</si>
  <si>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</si>
  <si>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</si>
  <si>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</si>
  <si>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</si>
  <si>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</si>
  <si>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</si>
  <si>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</si>
  <si>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</si>
  <si>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</si>
  <si>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</si>
  <si>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</si>
  <si>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</si>
  <si>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</si>
  <si>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</si>
  <si>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</si>
  <si>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</si>
  <si>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</si>
  <si>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</si>
  <si>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</si>
  <si>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</si>
  <si>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</si>
  <si>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</si>
  <si>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</si>
  <si>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</si>
  <si>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</si>
  <si>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</si>
  <si>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</si>
  <si>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</si>
  <si>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</si>
  <si>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</si>
  <si>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</si>
  <si>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</si>
  <si>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</si>
  <si>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</si>
  <si>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</si>
  <si>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</si>
  <si>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</si>
  <si>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</si>
  <si>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</si>
  <si>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</si>
  <si>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</si>
  <si>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</si>
  <si>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</si>
  <si>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</si>
  <si>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</si>
  <si>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</si>
  <si>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</si>
  <si>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</si>
  <si>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</si>
  <si>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</si>
  <si>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</si>
  <si>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</si>
  <si>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</si>
  <si>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</si>
  <si>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</si>
  <si>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</si>
  <si>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</si>
  <si>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</si>
  <si>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</si>
  <si>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</si>
  <si>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</si>
  <si>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</si>
  <si>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</si>
  <si>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</si>
  <si>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</si>
  <si>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</si>
  <si>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</si>
  <si>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</si>
  <si>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</si>
  <si>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</si>
  <si>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</si>
  <si>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</si>
  <si>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</si>
  <si>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</si>
  <si>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</si>
  <si>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</si>
  <si>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</si>
  <si>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</si>
  <si>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</si>
  <si>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</si>
  <si>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</si>
  <si>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</si>
  <si>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</si>
  <si>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</si>
  <si>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</si>
  <si>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</si>
  <si>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</si>
  <si>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</si>
  <si>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</si>
  <si>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</si>
  <si>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</si>
  <si>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</si>
  <si>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</si>
  <si>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</si>
  <si>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</si>
  <si>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</si>
  <si>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</si>
  <si>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</si>
  <si>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</si>
  <si>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</si>
  <si>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</si>
  <si>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</si>
  <si>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</si>
  <si>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</si>
  <si>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</si>
  <si>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</si>
  <si>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</si>
  <si>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</si>
  <si>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</si>
  <si>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</si>
  <si>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</si>
  <si>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</si>
  <si>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</si>
  <si>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</si>
  <si>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</si>
  <si>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</si>
  <si>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</si>
  <si>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</si>
  <si>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</si>
  <si>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</si>
  <si>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</si>
  <si>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</si>
  <si>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</si>
  <si>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</si>
  <si>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</si>
  <si>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</si>
  <si>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</si>
  <si>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</si>
  <si>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</si>
  <si>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</si>
  <si>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</si>
  <si>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</si>
  <si>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</si>
  <si>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</si>
  <si>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</si>
  <si>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</si>
  <si>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</si>
  <si>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</si>
  <si>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</si>
  <si>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</si>
  <si>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</si>
  <si>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</si>
  <si>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</si>
  <si>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</si>
  <si>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</si>
  <si>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</si>
  <si>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</si>
  <si>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</si>
  <si>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</si>
  <si>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</si>
  <si>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</si>
  <si>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</si>
  <si>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</si>
  <si>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</si>
  <si>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</si>
  <si>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</si>
  <si>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</si>
  <si>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</si>
  <si>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</si>
  <si>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</si>
  <si>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</si>
  <si>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</si>
  <si>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</si>
  <si>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</si>
  <si>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</si>
  <si>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</si>
  <si>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</si>
  <si>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</si>
  <si>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</si>
  <si>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</si>
  <si>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</si>
  <si>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</si>
  <si>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</si>
  <si>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</si>
  <si>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</si>
  <si>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</si>
  <si>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</si>
  <si>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</si>
  <si>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</si>
  <si>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</si>
  <si>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</si>
  <si>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</si>
  <si>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</si>
  <si>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</si>
  <si>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</si>
  <si>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</si>
  <si>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</si>
  <si>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</si>
  <si>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</si>
  <si>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</si>
  <si>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</si>
  <si>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</si>
  <si>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</si>
  <si>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</si>
  <si>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</si>
  <si>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</si>
  <si>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</si>
  <si>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</si>
  <si>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</si>
  <si>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</si>
  <si>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</si>
  <si>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</si>
  <si>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</si>
  <si>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</si>
  <si>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</si>
  <si>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</si>
  <si>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</si>
  <si>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</si>
  <si>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</si>
  <si>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</si>
  <si>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</si>
  <si>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</si>
  <si>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</si>
  <si>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</si>
  <si>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</si>
  <si>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</si>
  <si>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</si>
  <si>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</si>
  <si>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</si>
  <si>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</si>
  <si>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</si>
  <si>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</si>
  <si>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</si>
  <si>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</si>
  <si>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</si>
  <si>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</si>
  <si>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</si>
  <si>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</si>
  <si>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</si>
  <si>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</si>
  <si>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</si>
  <si>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</si>
  <si>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</si>
  <si>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</si>
  <si>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</si>
  <si>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</si>
  <si>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</si>
  <si>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</si>
  <si>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</si>
  <si>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</si>
  <si>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</si>
  <si>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</si>
  <si>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</si>
  <si>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</si>
  <si>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</si>
  <si>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</si>
  <si>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</si>
  <si>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</si>
  <si>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</si>
  <si>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</si>
  <si>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</si>
  <si>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</si>
  <si>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</si>
  <si>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</si>
  <si>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</si>
  <si>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</si>
  <si>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</si>
  <si>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</si>
  <si>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</si>
  <si>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</si>
  <si>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</si>
  <si>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</si>
  <si>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</si>
  <si>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</si>
  <si>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</si>
  <si>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</si>
  <si>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</si>
  <si>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</si>
  <si>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</si>
  <si>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</si>
  <si>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</si>
  <si>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</si>
  <si>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</si>
  <si>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</si>
  <si>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</si>
  <si>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</si>
  <si>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</si>
  <si>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</si>
  <si>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</si>
  <si>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</si>
  <si>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</si>
  <si>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</si>
  <si>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</si>
  <si>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</si>
  <si>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</si>
  <si>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</si>
  <si>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</si>
  <si>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</si>
  <si>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</si>
  <si>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</si>
  <si>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</si>
  <si>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</si>
  <si>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</si>
  <si>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</si>
  <si>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</si>
  <si>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</si>
  <si>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</si>
  <si>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</si>
  <si>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</si>
  <si>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</si>
  <si>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</si>
  <si>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</si>
  <si>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</si>
  <si>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</si>
  <si>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</si>
  <si>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</si>
  <si>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</si>
  <si>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</si>
  <si>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</si>
  <si>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</si>
  <si>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</si>
  <si>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</si>
  <si>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</si>
  <si>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</si>
  <si>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</si>
  <si>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</si>
  <si>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</si>
  <si>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</si>
  <si>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</si>
  <si>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</si>
  <si>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</si>
  <si>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</si>
  <si>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</si>
  <si>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</si>
  <si>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</si>
  <si>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</si>
  <si>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</si>
  <si>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</si>
  <si>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</si>
  <si>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</si>
  <si>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</si>
  <si>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</si>
  <si>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</si>
  <si>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</si>
  <si>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</si>
  <si>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</si>
  <si>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</si>
  <si>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</si>
  <si>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</si>
  <si>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</si>
  <si>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</si>
  <si>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</si>
  <si>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</si>
  <si>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</si>
  <si>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</si>
  <si>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</si>
  <si>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</si>
  <si>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</si>
  <si>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</si>
  <si>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</si>
  <si>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</si>
  <si>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</si>
  <si>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</si>
  <si>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</si>
  <si>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</si>
  <si>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</si>
  <si>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</si>
  <si>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</si>
  <si>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</si>
  <si>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</si>
  <si>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</si>
  <si>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</si>
  <si>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</si>
  <si>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</si>
  <si>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</si>
  <si>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</si>
  <si>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</si>
  <si>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</si>
  <si>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</si>
  <si>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</si>
  <si>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</si>
  <si>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</si>
  <si>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</si>
  <si>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</si>
  <si>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</si>
  <si>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</si>
  <si>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</si>
  <si>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</si>
  <si>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</si>
  <si>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</si>
  <si>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</si>
  <si>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</si>
  <si>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</si>
  <si>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</si>
  <si>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</si>
  <si>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</si>
  <si>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</si>
  <si>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</si>
  <si>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</si>
  <si>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</si>
  <si>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</si>
  <si>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</si>
  <si>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</si>
  <si>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</si>
  <si>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</si>
  <si>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</si>
  <si>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</si>
  <si>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</si>
  <si>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</si>
  <si>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</si>
  <si>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</si>
  <si>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</si>
  <si>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</si>
  <si>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</si>
  <si>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</si>
  <si>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</si>
  <si>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</si>
  <si>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</si>
  <si>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</si>
  <si>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</si>
  <si>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</si>
  <si>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</si>
  <si>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</si>
  <si>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</si>
  <si>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</si>
  <si>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</si>
  <si>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</si>
  <si>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</si>
  <si>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</si>
  <si>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</si>
  <si>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</si>
  <si>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</si>
  <si>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</si>
  <si>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</si>
  <si>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</si>
  <si>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</si>
  <si>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</si>
  <si>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</si>
  <si>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</si>
  <si>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</si>
  <si>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</si>
  <si>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</si>
  <si>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</si>
  <si>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</si>
  <si>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</si>
  <si>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</si>
  <si>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</si>
  <si>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</si>
  <si>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</si>
  <si>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</si>
  <si>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</si>
  <si>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</si>
  <si>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</si>
  <si>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</si>
  <si>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</si>
  <si>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</si>
  <si>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</si>
  <si>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</si>
  <si>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</si>
  <si>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</si>
  <si>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</si>
  <si>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</si>
  <si>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</si>
  <si>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</si>
  <si>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</si>
  <si>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</si>
  <si>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</si>
  <si>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</si>
  <si>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</si>
  <si>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</si>
  <si>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</si>
  <si>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</si>
  <si>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</si>
  <si>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</si>
  <si>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</si>
  <si>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</si>
  <si>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</si>
  <si>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</si>
  <si>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</si>
  <si>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</si>
  <si>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</si>
  <si>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</si>
  <si>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</si>
  <si>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</si>
  <si>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</si>
  <si>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</si>
  <si>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</si>
  <si>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</si>
  <si>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</si>
  <si>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</si>
  <si>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</si>
  <si>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</si>
  <si>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</si>
  <si>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</si>
  <si>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</si>
  <si>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</si>
  <si>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</si>
  <si>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</si>
  <si>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</si>
  <si>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</si>
  <si>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</si>
  <si>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</si>
  <si>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</si>
  <si>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</si>
  <si>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</si>
  <si>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</si>
  <si>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</si>
  <si>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</si>
  <si>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</si>
  <si>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</si>
  <si>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</si>
  <si>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</si>
  <si>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</si>
  <si>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</si>
  <si>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</si>
  <si>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</si>
  <si>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</si>
  <si>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</si>
  <si>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</si>
  <si>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</si>
  <si>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</si>
  <si>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</si>
  <si>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</si>
  <si>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</si>
  <si>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</si>
  <si>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</si>
  <si>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</si>
  <si>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</si>
  <si>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</si>
  <si>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</si>
  <si>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</si>
  <si>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</si>
  <si>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</si>
  <si>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</si>
  <si>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</si>
  <si>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</si>
  <si>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</si>
  <si>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</si>
  <si>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</si>
  <si>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</si>
  <si>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</si>
  <si>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</si>
  <si>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</si>
  <si>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</si>
  <si>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</si>
  <si>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</si>
  <si>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</si>
  <si>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</si>
  <si>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</si>
  <si>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</si>
  <si>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</si>
  <si>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</si>
  <si>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</si>
  <si>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</si>
  <si>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</si>
  <si>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</si>
  <si>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</si>
  <si>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</si>
  <si>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</si>
  <si>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</si>
  <si>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</si>
  <si>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</si>
  <si>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</si>
  <si>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</si>
  <si>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</si>
  <si>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</si>
  <si>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</si>
  <si>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</si>
  <si>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</si>
  <si>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</si>
  <si>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</si>
  <si>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</si>
  <si>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</si>
  <si>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</si>
  <si>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</si>
  <si>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</si>
  <si>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</si>
  <si>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</si>
  <si>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</si>
  <si>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</si>
  <si>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</si>
  <si>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</si>
  <si>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</si>
  <si>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</si>
  <si>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</si>
  <si>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</si>
  <si>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</si>
  <si>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</si>
  <si>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</si>
  <si>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</si>
  <si>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</si>
  <si>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</si>
  <si>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</si>
  <si>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</si>
  <si>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</si>
  <si>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</si>
  <si>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</si>
  <si>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</si>
  <si>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</si>
  <si>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</si>
  <si>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</si>
  <si>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</si>
  <si>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</si>
  <si>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</si>
  <si>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</si>
  <si>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</si>
  <si>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</si>
  <si>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</si>
  <si>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</si>
  <si>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</si>
  <si>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</si>
  <si>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</si>
  <si>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</si>
  <si>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</si>
  <si>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</si>
  <si>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</si>
  <si>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</si>
  <si>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</si>
  <si>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</si>
  <si>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</si>
  <si>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</si>
  <si>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</si>
  <si>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</si>
  <si>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</si>
  <si>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</si>
  <si>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</si>
  <si>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</si>
  <si>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</si>
  <si>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</si>
  <si>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</si>
  <si>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</si>
  <si>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</si>
  <si>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</si>
  <si>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</si>
  <si>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</si>
  <si>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</si>
  <si>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</si>
  <si>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</si>
  <si>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</si>
  <si>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</si>
  <si>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</si>
  <si>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</si>
  <si>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</si>
  <si>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</si>
  <si>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</si>
  <si>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</si>
  <si>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</si>
  <si>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</si>
  <si>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</si>
  <si>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</si>
  <si>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</si>
  <si>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</si>
  <si>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</si>
  <si>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</si>
  <si>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</si>
  <si>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</si>
  <si>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</si>
  <si>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</si>
  <si>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</si>
  <si>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</si>
  <si>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</si>
  <si>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</si>
  <si>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</si>
  <si>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</si>
  <si>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</si>
  <si>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</si>
  <si>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</si>
  <si>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</si>
  <si>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</si>
  <si>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</si>
  <si>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</si>
  <si>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</si>
  <si>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</si>
  <si>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</si>
  <si>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</si>
  <si>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</si>
  <si>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</si>
  <si>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</si>
  <si>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</si>
  <si>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</si>
  <si>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</si>
  <si>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</si>
  <si>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</si>
  <si>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</si>
  <si>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</si>
  <si>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</si>
  <si>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</si>
  <si>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</si>
  <si>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</si>
  <si>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</si>
  <si>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</si>
  <si>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</si>
  <si>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</si>
  <si>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</si>
  <si>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</si>
  <si>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</si>
  <si>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</si>
  <si>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</si>
  <si>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</si>
  <si>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</si>
  <si>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</si>
  <si>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</si>
  <si>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</si>
  <si>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</si>
  <si>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</si>
  <si>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</si>
  <si>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</si>
  <si>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</si>
  <si>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</si>
  <si>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</si>
  <si>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</si>
  <si>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</si>
  <si>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</si>
  <si>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</si>
  <si>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</si>
  <si>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</si>
  <si>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</si>
  <si>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</si>
  <si>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</si>
  <si>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</si>
  <si>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</si>
  <si>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</si>
  <si>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</si>
  <si>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</si>
  <si>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</si>
  <si>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</si>
  <si>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</si>
  <si>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</si>
  <si>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</si>
  <si>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</si>
  <si>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</si>
  <si>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</si>
  <si>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</si>
  <si>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</si>
  <si>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</si>
  <si>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</si>
  <si>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</si>
  <si>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</si>
  <si>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</si>
  <si>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</si>
  <si>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</si>
  <si>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</si>
  <si>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</si>
  <si>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</si>
  <si>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</si>
  <si>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</si>
  <si>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</si>
  <si>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</si>
  <si>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</si>
  <si>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</si>
  <si>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</si>
  <si>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</si>
  <si>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</si>
  <si>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</si>
  <si>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</si>
  <si>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</si>
  <si>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</si>
  <si>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</si>
  <si>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</si>
  <si>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</si>
  <si>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</si>
  <si>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</si>
  <si>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</si>
  <si>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</si>
  <si>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</si>
  <si>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</si>
  <si>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</si>
  <si>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</si>
  <si>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</si>
  <si>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</si>
  <si>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</si>
  <si>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</si>
  <si>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</si>
  <si>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</si>
  <si>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</si>
  <si>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</si>
  <si>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</si>
  <si>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</si>
  <si>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</si>
  <si>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</si>
  <si>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</si>
  <si>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</si>
  <si>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</si>
  <si>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</si>
  <si>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</si>
  <si>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</si>
  <si>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</si>
  <si>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</si>
  <si>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</si>
  <si>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</si>
  <si>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</si>
  <si>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</si>
  <si>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</si>
  <si>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</si>
  <si>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</si>
  <si>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</si>
  <si>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</si>
  <si>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</si>
  <si>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</si>
  <si>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</si>
  <si>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</si>
  <si>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</si>
  <si>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</si>
  <si>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</si>
  <si>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</si>
  <si>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</si>
  <si>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</si>
  <si>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</si>
  <si>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</si>
  <si>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</si>
  <si>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</si>
  <si>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</si>
  <si>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</si>
  <si>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</si>
  <si>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</si>
  <si>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</si>
  <si>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</si>
  <si>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</si>
  <si>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</si>
  <si>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</si>
  <si>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</si>
  <si>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</si>
  <si>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</si>
  <si>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</si>
  <si>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</si>
  <si>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</si>
  <si>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</si>
  <si>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</si>
  <si>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</si>
  <si>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</si>
  <si>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</si>
  <si>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</si>
  <si>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</si>
  <si>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</si>
  <si>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</si>
  <si>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</si>
  <si>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</si>
  <si>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</si>
  <si>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</si>
  <si>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</si>
  <si>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</si>
  <si>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</si>
  <si>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</si>
  <si>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</si>
  <si>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</si>
  <si>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</si>
  <si>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</si>
  <si>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</si>
  <si>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</si>
  <si>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</si>
  <si>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</si>
  <si>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</si>
  <si>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</si>
  <si>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</si>
  <si>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</si>
  <si>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</si>
  <si>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</si>
  <si>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</si>
  <si>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</si>
  <si>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</si>
  <si>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</si>
  <si>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</si>
  <si>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</si>
  <si>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</si>
  <si>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</si>
  <si>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</si>
  <si>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</si>
  <si>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</si>
  <si>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</si>
  <si>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</si>
  <si>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</si>
  <si>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</si>
  <si>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</si>
  <si>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</si>
  <si>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</si>
  <si>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</si>
  <si>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</si>
  <si>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</si>
  <si>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</si>
  <si>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</si>
  <si>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</si>
  <si>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</si>
  <si>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</si>
  <si>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</si>
  <si>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</si>
  <si>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</si>
  <si>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</si>
  <si>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</si>
  <si>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</si>
  <si>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</si>
  <si>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</si>
  <si>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</si>
  <si>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</si>
  <si>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</si>
  <si>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</si>
  <si>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</si>
  <si>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</si>
  <si>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</si>
  <si>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</si>
  <si>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</si>
  <si>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</si>
  <si>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</si>
  <si>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</si>
  <si>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</si>
  <si>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</si>
  <si>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</si>
  <si>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</si>
  <si>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</si>
  <si>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</si>
  <si>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</si>
  <si>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</si>
  <si>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</si>
  <si>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</si>
  <si>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</si>
  <si>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</si>
  <si>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</si>
  <si>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</si>
  <si>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</si>
  <si>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</si>
  <si>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</si>
  <si>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</si>
  <si>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</si>
  <si>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</si>
  <si>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</si>
  <si>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</si>
  <si>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</si>
  <si>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</si>
  <si>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</si>
  <si>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</si>
  <si>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</si>
  <si>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</si>
  <si>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</si>
  <si>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</si>
  <si>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</si>
  <si>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</si>
  <si>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</si>
  <si>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</si>
  <si>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</si>
  <si>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</si>
  <si>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</si>
  <si>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</si>
  <si>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</si>
  <si>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</si>
  <si>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</si>
  <si>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</si>
  <si>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</si>
  <si>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</si>
  <si>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</si>
  <si>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</si>
  <si>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</si>
  <si>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</si>
  <si>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</si>
  <si>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</si>
  <si>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</si>
  <si>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</si>
  <si>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</si>
  <si>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</si>
  <si>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</si>
  <si>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</si>
  <si>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</si>
  <si>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</si>
  <si>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</si>
  <si>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</si>
  <si>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</si>
  <si>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</si>
  <si>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</si>
  <si>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</si>
  <si>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</si>
  <si>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</si>
  <si>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</si>
  <si>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</si>
  <si>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</si>
  <si>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</si>
  <si>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</si>
  <si>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</si>
  <si>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</si>
  <si>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</si>
  <si>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</si>
  <si>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</si>
  <si>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</si>
  <si>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</si>
  <si>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</si>
  <si>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</si>
  <si>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</si>
  <si>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</si>
  <si>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</si>
  <si>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</si>
  <si>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</si>
  <si>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</si>
  <si>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</si>
  <si>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</si>
  <si>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</si>
  <si>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</si>
  <si>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</si>
  <si>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</si>
  <si>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</si>
  <si>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</si>
  <si>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</si>
  <si>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</si>
  <si>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</si>
  <si>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</si>
  <si>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</si>
  <si>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</si>
  <si>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</si>
  <si>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</si>
  <si>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</si>
  <si>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</si>
  <si>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</si>
  <si>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</si>
  <si>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</si>
  <si>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</si>
  <si>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</si>
  <si>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</si>
  <si>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</si>
  <si>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</si>
  <si>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</si>
  <si>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</si>
  <si>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</si>
  <si>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</si>
  <si>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</si>
  <si>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</si>
  <si>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</si>
  <si>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</si>
  <si>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</si>
  <si>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</si>
  <si>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</si>
  <si>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</si>
  <si>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</si>
  <si>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</si>
  <si>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</si>
  <si>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</si>
  <si>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</si>
  <si>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</si>
  <si>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</si>
  <si>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</si>
  <si>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</si>
  <si>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</si>
  <si>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</si>
  <si>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</si>
  <si>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</si>
  <si>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</si>
  <si>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</si>
  <si>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</si>
  <si>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</si>
  <si>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</si>
  <si>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</si>
  <si>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</si>
  <si>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</si>
  <si>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</si>
  <si>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</si>
  <si>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</si>
  <si>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</si>
  <si>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</si>
  <si>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</si>
  <si>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</si>
  <si>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</si>
  <si>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</si>
  <si>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</si>
  <si>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</si>
  <si>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</si>
  <si>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</si>
  <si>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</si>
  <si>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</si>
  <si>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</si>
  <si>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</si>
  <si>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</si>
  <si>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</si>
  <si>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</si>
  <si>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</si>
  <si>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</si>
  <si>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</si>
  <si>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</si>
  <si>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</si>
  <si>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</si>
  <si>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</si>
  <si>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</si>
  <si>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</si>
  <si>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</si>
  <si>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</si>
  <si>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</si>
  <si>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</si>
  <si>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</si>
  <si>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</si>
  <si>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</si>
  <si>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</si>
  <si>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</si>
  <si>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</si>
  <si>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</si>
  <si>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</si>
  <si>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</si>
  <si>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</si>
  <si>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</si>
  <si>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</si>
  <si>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</si>
  <si>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</si>
  <si>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</si>
  <si>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</si>
  <si>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</si>
  <si>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</si>
  <si>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</si>
  <si>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</si>
  <si>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</si>
  <si>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</si>
  <si>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</si>
  <si>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</si>
  <si>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</si>
  <si>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</si>
  <si>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</si>
  <si>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</si>
  <si>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</si>
  <si>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</si>
  <si>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</si>
  <si>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</si>
  <si>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</si>
  <si>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</si>
  <si>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</si>
  <si>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</si>
  <si>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</si>
  <si>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</si>
  <si>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</si>
  <si>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</si>
  <si>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</si>
  <si>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</si>
  <si>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</si>
  <si>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</si>
  <si>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</si>
  <si>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</si>
  <si>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</si>
  <si>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</si>
  <si>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</si>
  <si>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</si>
  <si>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</si>
  <si>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</si>
  <si>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</si>
  <si>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</si>
  <si>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</si>
  <si>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</si>
  <si>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</si>
  <si>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</si>
  <si>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</si>
  <si>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</si>
  <si>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</si>
  <si>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</si>
  <si>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</si>
  <si>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</si>
  <si>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</si>
  <si>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</si>
  <si>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</si>
  <si>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</si>
  <si>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</si>
  <si>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</si>
  <si>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</si>
  <si>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</si>
  <si>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</si>
  <si>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</si>
  <si>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</si>
  <si>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</si>
  <si>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</si>
  <si>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</si>
  <si>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</si>
  <si>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</si>
  <si>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</si>
  <si>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</si>
  <si>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</si>
  <si>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</si>
  <si>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</si>
  <si>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</si>
  <si>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</si>
  <si>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</si>
  <si>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</si>
  <si>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</si>
  <si>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</si>
  <si>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</si>
  <si>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</si>
  <si>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</si>
  <si>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</si>
  <si>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</si>
  <si>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</si>
  <si>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</si>
  <si>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</si>
  <si>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</si>
  <si>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</si>
  <si>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</si>
  <si>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</si>
  <si>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</si>
  <si>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</si>
  <si>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</si>
  <si>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</si>
  <si>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</si>
  <si>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</si>
  <si>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</si>
  <si>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</si>
  <si>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</si>
  <si>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</si>
  <si>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</si>
  <si>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</si>
  <si>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</si>
  <si>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</si>
  <si>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</si>
  <si>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</si>
  <si>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</si>
  <si>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</si>
  <si>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</si>
  <si>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</si>
  <si>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</si>
  <si>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</si>
  <si>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</si>
  <si>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</si>
  <si>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</si>
  <si>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</si>
  <si>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</si>
  <si>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</si>
  <si>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</si>
  <si>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</si>
  <si>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</si>
  <si>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</si>
  <si>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</si>
  <si>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</si>
  <si>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</si>
  <si>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</si>
  <si>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</si>
  <si>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</si>
  <si>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</si>
  <si>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</si>
  <si>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</si>
  <si>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</si>
  <si>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</si>
  <si>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</si>
  <si>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</si>
  <si>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</si>
  <si>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</si>
  <si>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</si>
  <si>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</si>
  <si>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</si>
  <si>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</si>
  <si>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</si>
  <si>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</si>
  <si>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</si>
  <si>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</si>
  <si>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</si>
  <si>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</si>
  <si>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</si>
  <si>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</si>
  <si>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</si>
  <si>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</si>
  <si>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</si>
  <si>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</si>
  <si>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</si>
  <si>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</si>
  <si>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</si>
  <si>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</si>
  <si>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</si>
  <si>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</si>
  <si>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</si>
  <si>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</si>
  <si>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</si>
  <si>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</si>
  <si>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</si>
  <si>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</si>
  <si>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</si>
  <si>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</si>
  <si>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</si>
  <si>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</si>
  <si>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</si>
  <si>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</si>
  <si>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</si>
  <si>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</si>
  <si>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</si>
  <si>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</si>
  <si>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</si>
  <si>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</si>
  <si>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</si>
  <si>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</si>
  <si>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</si>
  <si>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</si>
  <si>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</si>
  <si>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</si>
  <si>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</si>
  <si>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</si>
  <si>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</si>
  <si>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</si>
  <si>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</si>
  <si>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</si>
  <si>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</si>
  <si>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</si>
  <si>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</si>
  <si>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</si>
  <si>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</si>
  <si>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</si>
  <si>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</si>
  <si>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</si>
  <si>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</si>
  <si>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</si>
  <si>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</si>
  <si>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</si>
  <si>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</si>
  <si>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</si>
  <si>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</si>
  <si>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</si>
  <si>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</si>
  <si>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</si>
  <si>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</si>
  <si>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</si>
  <si>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</si>
  <si>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</si>
  <si>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</si>
  <si>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</si>
  <si>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</si>
  <si>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</si>
  <si>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</si>
  <si>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</si>
  <si>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</si>
  <si>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</si>
  <si>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</si>
  <si>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</si>
  <si>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</si>
  <si>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</si>
  <si>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</si>
  <si>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</si>
  <si>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</si>
  <si>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</si>
  <si>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</si>
  <si>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</si>
  <si>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</si>
  <si>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</si>
  <si>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</si>
  <si>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</si>
  <si>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</si>
  <si>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</si>
  <si>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</si>
  <si>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</si>
  <si>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</si>
  <si>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</si>
  <si>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</si>
  <si>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</si>
  <si>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</si>
  <si>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</si>
  <si>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</si>
  <si>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</si>
  <si>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</si>
  <si>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</si>
  <si>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</si>
  <si>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</si>
  <si>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</si>
  <si>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</si>
  <si>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</si>
  <si>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</si>
  <si>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</si>
  <si>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</si>
  <si>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</si>
  <si>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</si>
  <si>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</si>
  <si>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</si>
  <si>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</si>
  <si>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</si>
  <si>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</si>
  <si>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</si>
  <si>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</si>
  <si>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</si>
  <si>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</si>
  <si>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</si>
  <si>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</si>
  <si>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</si>
  <si>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</si>
  <si>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</si>
  <si>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</si>
  <si>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</si>
  <si>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</si>
  <si>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</si>
  <si>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</si>
  <si>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</si>
  <si>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</si>
  <si>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</si>
  <si>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</si>
  <si>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</si>
  <si>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</si>
  <si>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</si>
  <si>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</si>
  <si>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</si>
  <si>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</si>
  <si>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</si>
  <si>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</si>
  <si>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</si>
  <si>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</si>
  <si>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</si>
  <si>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</si>
  <si>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</si>
  <si>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</si>
  <si>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</si>
  <si>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</si>
  <si>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</si>
  <si>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</si>
  <si>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</si>
  <si>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</si>
  <si>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</si>
  <si>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</si>
  <si>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</si>
  <si>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</si>
  <si>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</si>
  <si>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</si>
  <si>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</si>
  <si>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</si>
  <si>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</si>
  <si>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</si>
  <si>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</si>
  <si>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</si>
  <si>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</si>
  <si>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</si>
  <si>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</si>
  <si>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</si>
  <si>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</si>
  <si>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</si>
  <si>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</si>
  <si>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</si>
  <si>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</si>
  <si>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</si>
  <si>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</si>
  <si>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</si>
  <si>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</si>
  <si>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</si>
  <si>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</si>
  <si>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</si>
  <si>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</si>
  <si>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</si>
  <si>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</si>
  <si>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</si>
  <si>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</si>
  <si>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</si>
  <si>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</si>
  <si>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</si>
  <si>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</si>
  <si>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</si>
  <si>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</si>
  <si>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</si>
  <si>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</si>
  <si>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</si>
  <si>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</si>
  <si>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</si>
  <si>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</si>
  <si>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</si>
  <si>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</si>
  <si>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</si>
  <si>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</si>
  <si>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</si>
  <si>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</si>
  <si>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</si>
  <si>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</si>
  <si>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</si>
  <si>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</si>
  <si>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</si>
  <si>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</si>
  <si>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</si>
  <si>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</si>
  <si>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</si>
  <si>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</si>
  <si>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</si>
  <si>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</si>
  <si>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</si>
  <si>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</si>
  <si>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</si>
  <si>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</si>
  <si>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</si>
  <si>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</si>
  <si>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</si>
  <si>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</si>
  <si>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</si>
  <si>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</si>
  <si>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</si>
  <si>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</si>
  <si>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</si>
  <si>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</si>
  <si>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</si>
  <si>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</si>
  <si>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</si>
  <si>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</si>
  <si>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</si>
  <si>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</si>
  <si>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</si>
  <si>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</si>
  <si>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</si>
  <si>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</si>
  <si>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</si>
  <si>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</si>
  <si>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</si>
  <si>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</si>
  <si>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</si>
  <si>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</si>
  <si>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</si>
  <si>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</si>
  <si>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</si>
  <si>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</si>
  <si>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</si>
  <si>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</si>
  <si>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</si>
  <si>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</si>
  <si>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</si>
  <si>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</si>
  <si>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</si>
  <si>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</si>
  <si>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</si>
  <si>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</si>
  <si>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</si>
  <si>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</si>
  <si>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</si>
  <si>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</si>
  <si>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</si>
  <si>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</si>
  <si>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</si>
  <si>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</si>
  <si>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</si>
  <si>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</si>
  <si>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</si>
  <si>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</si>
  <si>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</si>
  <si>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</si>
  <si>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</si>
  <si>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</si>
  <si>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</si>
  <si>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</si>
  <si>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</si>
  <si>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</si>
  <si>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</si>
  <si>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</si>
  <si>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</si>
  <si>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</si>
  <si>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</si>
  <si>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</si>
  <si>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</si>
  <si>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</si>
  <si>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</si>
  <si>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</si>
  <si>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</si>
  <si>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</si>
  <si>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</si>
  <si>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</si>
  <si>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</si>
  <si>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</si>
  <si>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</si>
  <si>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</si>
  <si>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</si>
  <si>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</si>
  <si>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</si>
  <si>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</si>
  <si>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</si>
  <si>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</si>
  <si>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</si>
  <si>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</si>
  <si>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</si>
  <si>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</si>
  <si>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</si>
  <si>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</si>
  <si>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</si>
  <si>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</si>
  <si>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</si>
  <si>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</si>
  <si>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</si>
  <si>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</si>
  <si>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</si>
  <si>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</si>
  <si>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</si>
  <si>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</si>
  <si>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</si>
  <si>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</si>
  <si>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</si>
  <si>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</si>
  <si>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</si>
  <si>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</si>
  <si>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</si>
  <si>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</si>
  <si>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</si>
  <si>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</si>
  <si>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</si>
  <si>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</si>
  <si>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</si>
  <si>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</si>
  <si>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</si>
  <si>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</si>
  <si>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</si>
  <si>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</si>
  <si>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</si>
  <si>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</si>
  <si>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</si>
  <si>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</si>
  <si>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</si>
  <si>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</si>
  <si>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</si>
  <si>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</si>
  <si>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</si>
  <si>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</si>
  <si>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</si>
  <si>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</si>
  <si>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</si>
  <si>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</si>
  <si>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</si>
  <si>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</si>
  <si>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</si>
  <si>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</si>
  <si>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</si>
  <si>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</si>
  <si>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</si>
  <si>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</si>
  <si>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</si>
  <si>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</si>
  <si>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</si>
  <si>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</si>
  <si>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</si>
  <si>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</si>
  <si>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</si>
  <si>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</si>
  <si>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</si>
  <si>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</si>
  <si>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</si>
  <si>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</si>
  <si>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</si>
  <si>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</si>
  <si>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</si>
  <si>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</si>
  <si>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</si>
  <si>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</si>
  <si>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</si>
  <si>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</si>
  <si>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</si>
  <si>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</si>
  <si>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</si>
  <si>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</si>
  <si>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</si>
  <si>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</si>
  <si>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</si>
  <si>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</si>
  <si>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</si>
  <si>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</si>
  <si>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</si>
  <si>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</si>
  <si>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</si>
  <si>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</si>
  <si>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</si>
  <si>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</si>
  <si>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</si>
  <si>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</si>
  <si>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</si>
  <si>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</si>
  <si>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</si>
  <si>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</si>
  <si>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</si>
  <si>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</si>
  <si>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</si>
  <si>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</si>
  <si>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</si>
  <si>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</si>
  <si>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</si>
  <si>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</si>
  <si>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</si>
  <si>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</si>
  <si>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</si>
  <si>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</si>
  <si>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</si>
  <si>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</si>
  <si>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</si>
  <si>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</si>
  <si>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</si>
  <si>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</si>
  <si>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</si>
  <si>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</si>
  <si>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</si>
  <si>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</si>
  <si>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</si>
  <si>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</si>
  <si>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</si>
  <si>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</si>
  <si>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</si>
  <si>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</si>
  <si>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</si>
  <si>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</si>
  <si>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</si>
  <si>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</si>
  <si>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</si>
  <si>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</si>
  <si>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</si>
  <si>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</si>
  <si>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</si>
  <si>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</si>
  <si>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</si>
  <si>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</si>
  <si>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</si>
  <si>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</si>
  <si>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</si>
  <si>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</si>
  <si>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</si>
  <si>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</si>
  <si>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</si>
  <si>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</si>
  <si>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</si>
  <si>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</si>
  <si>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</si>
  <si>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</si>
  <si>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</si>
  <si>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</si>
  <si>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</si>
  <si>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</si>
  <si>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</si>
  <si>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</si>
  <si>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</si>
  <si>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</si>
  <si>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</si>
  <si>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</si>
  <si>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</si>
  <si>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</si>
  <si>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</si>
  <si>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</si>
  <si>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</si>
  <si>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</si>
  <si>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</si>
  <si>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</si>
  <si>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</si>
  <si>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</si>
  <si>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</si>
  <si>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</si>
  <si>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</si>
  <si>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</si>
  <si>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</si>
  <si>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</si>
  <si>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</si>
  <si>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</si>
  <si>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</si>
  <si>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</si>
  <si>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</si>
  <si>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</si>
  <si>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</si>
  <si>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</si>
  <si>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</si>
  <si>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</si>
  <si>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</si>
  <si>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</si>
  <si>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</si>
  <si>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</si>
  <si>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</si>
  <si>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</si>
  <si>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</si>
  <si>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</si>
  <si>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</si>
  <si>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</si>
  <si>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</si>
  <si>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</si>
  <si>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</si>
  <si>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</si>
  <si>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</si>
  <si>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</si>
  <si>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</si>
  <si>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</si>
  <si>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</si>
  <si>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</si>
  <si>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</si>
  <si>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</si>
  <si>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</si>
  <si>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</si>
  <si>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</si>
  <si>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</si>
  <si>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</si>
  <si>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</si>
  <si>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</si>
  <si>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</si>
  <si>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</si>
  <si>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</si>
  <si>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</si>
  <si>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</si>
  <si>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</si>
  <si>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</si>
  <si>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</si>
  <si>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</si>
  <si>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</si>
  <si>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</si>
  <si>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</si>
  <si>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</si>
  <si>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</si>
  <si>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</si>
  <si>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</si>
  <si>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</si>
  <si>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</si>
  <si>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</si>
  <si>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</si>
  <si>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</si>
  <si>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</si>
  <si>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</si>
  <si>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</si>
  <si>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</si>
  <si>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</si>
  <si>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</si>
  <si>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</si>
  <si>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</si>
  <si>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</si>
  <si>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</si>
  <si>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</si>
  <si>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</si>
  <si>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</si>
  <si>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</si>
  <si>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</si>
  <si>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</si>
  <si>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</si>
  <si>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</si>
  <si>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</si>
  <si>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</si>
  <si>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</si>
  <si>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</si>
  <si>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</si>
  <si>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</si>
  <si>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</si>
  <si>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</si>
  <si>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</si>
  <si>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</si>
  <si>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</si>
  <si>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</si>
  <si>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</si>
  <si>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</si>
  <si>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</si>
  <si>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</si>
  <si>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</si>
  <si>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</si>
  <si>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</si>
  <si>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</si>
  <si>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</si>
  <si>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</si>
  <si>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</si>
  <si>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</si>
  <si>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</si>
  <si>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</si>
  <si>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</si>
  <si>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</si>
  <si>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</si>
  <si>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</si>
  <si>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</si>
  <si>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</si>
  <si>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</si>
  <si>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</si>
  <si>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</si>
  <si>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</si>
  <si>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</si>
  <si>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</si>
  <si>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</si>
  <si>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</si>
  <si>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</si>
  <si>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</si>
  <si>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</si>
  <si>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</si>
  <si>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</si>
  <si>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</si>
  <si>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</si>
  <si>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</si>
  <si>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</si>
  <si>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</si>
  <si>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</si>
  <si>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</si>
  <si>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</si>
  <si>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</si>
  <si>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</si>
  <si>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</si>
  <si>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</si>
  <si>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</si>
  <si>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</si>
  <si>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</si>
  <si>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</si>
  <si>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</si>
  <si>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</si>
  <si>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</si>
  <si>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</si>
  <si>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</si>
  <si>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</si>
  <si>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</si>
  <si>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</si>
  <si>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</si>
  <si>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</si>
  <si>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</si>
  <si>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</si>
  <si>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</si>
  <si>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</si>
  <si>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</si>
  <si>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</si>
  <si>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</si>
  <si>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</si>
  <si>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</si>
  <si>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</si>
  <si>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</si>
  <si>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</si>
  <si>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</si>
  <si>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</si>
  <si>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</si>
  <si>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</si>
  <si>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</si>
  <si>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</si>
  <si>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</si>
  <si>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</si>
  <si>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</si>
  <si>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</si>
  <si>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</si>
  <si>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</si>
  <si>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</si>
  <si>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</si>
  <si>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</si>
  <si>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</si>
  <si>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</si>
  <si>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</si>
  <si>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</si>
  <si>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</si>
  <si>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</si>
  <si>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</si>
  <si>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</si>
  <si>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</si>
  <si>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</si>
  <si>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</si>
  <si>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</si>
  <si>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</si>
  <si>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</si>
  <si>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</si>
  <si>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</si>
  <si>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</si>
  <si>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</si>
  <si>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</si>
  <si>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</si>
  <si>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</si>
  <si>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</si>
  <si>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</si>
  <si>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</si>
  <si>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</si>
  <si>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</si>
  <si>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</si>
  <si>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</si>
  <si>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</si>
  <si>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</si>
  <si>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</si>
  <si>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</si>
  <si>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</si>
  <si>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</si>
  <si>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</si>
  <si>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</si>
  <si>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</si>
  <si>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</si>
  <si>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</si>
  <si>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</si>
  <si>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</si>
  <si>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</si>
  <si>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</si>
  <si>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</si>
  <si>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</si>
  <si>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</si>
  <si>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</si>
  <si>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</si>
  <si>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</si>
  <si>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</si>
  <si>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</si>
  <si>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</si>
  <si>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</si>
  <si>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</si>
  <si>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</si>
  <si>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</si>
  <si>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</si>
  <si>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</si>
  <si>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</si>
  <si>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</si>
  <si>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</si>
  <si>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</si>
  <si>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</si>
  <si>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</si>
  <si>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</si>
  <si>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</si>
  <si>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</si>
  <si>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</si>
  <si>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</si>
  <si>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</si>
  <si>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</si>
  <si>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</si>
  <si>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</si>
  <si>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</si>
  <si>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</si>
  <si>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</si>
  <si>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</si>
  <si>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</si>
  <si>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</si>
  <si>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</si>
  <si>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</si>
  <si>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</si>
  <si>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</si>
  <si>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</si>
  <si>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</si>
  <si>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</si>
  <si>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</si>
  <si>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</si>
  <si>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</si>
  <si>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</si>
  <si>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</si>
  <si>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</si>
  <si>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</si>
  <si>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</si>
  <si>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</si>
  <si>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</si>
  <si>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</si>
  <si>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</si>
  <si>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</si>
  <si>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</si>
  <si>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</si>
  <si>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</si>
  <si>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</si>
  <si>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</si>
  <si>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</si>
  <si>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</si>
  <si>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</si>
  <si>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</si>
  <si>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</si>
  <si>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</si>
  <si>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</si>
  <si>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</si>
  <si>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</si>
  <si>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</si>
  <si>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</si>
  <si>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</si>
  <si>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</si>
  <si>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</si>
  <si>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</si>
  <si>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</si>
  <si>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</si>
  <si>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</si>
  <si>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</si>
  <si>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</si>
  <si>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</si>
  <si>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</si>
  <si>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</si>
  <si>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</si>
  <si>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</si>
  <si>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</si>
  <si>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</si>
  <si>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</si>
  <si>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</si>
  <si>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</si>
  <si>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</si>
  <si>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</si>
  <si>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</si>
  <si>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</si>
  <si>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</si>
  <si>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</si>
  <si>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</si>
  <si>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</si>
  <si>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</si>
  <si>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</si>
  <si>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</si>
  <si>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</si>
  <si>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</si>
  <si>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</si>
  <si>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</si>
  <si>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</si>
  <si>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</si>
  <si>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</si>
  <si>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</si>
  <si>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</si>
  <si>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</si>
  <si>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</si>
  <si>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</si>
  <si>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</si>
  <si>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</si>
  <si>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</si>
  <si>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</si>
  <si>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</si>
  <si>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</si>
  <si>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</si>
  <si>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</si>
  <si>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</si>
  <si>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</si>
  <si>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</si>
  <si>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</si>
  <si>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</si>
  <si>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</si>
  <si>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</si>
  <si>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</si>
  <si>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</si>
  <si>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</si>
  <si>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</si>
  <si>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</si>
  <si>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</si>
  <si>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</si>
  <si>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</si>
  <si>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</si>
  <si>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</si>
  <si>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</si>
  <si>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</si>
  <si>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</si>
  <si>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</si>
  <si>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</si>
  <si>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</si>
  <si>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</si>
  <si>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</si>
  <si>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</si>
  <si>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</si>
  <si>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</si>
  <si>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</si>
  <si>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</si>
  <si>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</si>
  <si>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</si>
  <si>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</si>
  <si>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</si>
  <si>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</si>
  <si>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</si>
  <si>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</si>
  <si>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</si>
  <si>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</si>
  <si>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</si>
  <si>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</si>
  <si>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</si>
  <si>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</si>
  <si>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</si>
  <si>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</si>
  <si>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</si>
  <si>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</si>
  <si>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</si>
  <si>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</si>
  <si>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</si>
  <si>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</si>
  <si>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</si>
  <si>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</si>
  <si>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</si>
  <si>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</si>
  <si>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</si>
  <si>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</si>
  <si>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</si>
  <si>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</si>
  <si>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</si>
  <si>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</si>
  <si>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</si>
  <si>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</si>
  <si>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</si>
  <si>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</si>
  <si>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</si>
  <si>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</si>
  <si>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</si>
  <si>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</si>
  <si>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</si>
  <si>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</si>
  <si>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</si>
  <si>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</si>
  <si>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</si>
  <si>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</si>
  <si>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</si>
  <si>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</si>
  <si>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</si>
  <si>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</si>
  <si>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</si>
  <si>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</si>
  <si>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</si>
  <si>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</si>
  <si>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</si>
  <si>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</si>
  <si>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</si>
  <si>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</si>
  <si>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</si>
  <si>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</si>
  <si>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</si>
  <si>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</si>
  <si>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</si>
  <si>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</si>
  <si>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</si>
  <si>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</si>
  <si>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</si>
  <si>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</si>
  <si>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</si>
  <si>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</si>
  <si>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</si>
  <si>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</si>
  <si>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</si>
  <si>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</si>
  <si>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</si>
  <si>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</si>
  <si>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</si>
  <si>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</si>
  <si>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</si>
  <si>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</si>
  <si>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</si>
  <si>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</si>
  <si>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</si>
  <si>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</si>
  <si>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</si>
  <si>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</si>
  <si>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</si>
  <si>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</si>
  <si>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</si>
  <si>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</si>
  <si>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</si>
  <si>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</si>
  <si>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</si>
  <si>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</si>
  <si>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</si>
  <si>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</si>
  <si>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</si>
  <si>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</si>
  <si>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</si>
  <si>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</si>
  <si>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</si>
  <si>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</si>
  <si>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</si>
  <si>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</si>
  <si>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</si>
  <si>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</si>
  <si>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</si>
  <si>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</si>
  <si>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</si>
  <si>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</si>
  <si>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</si>
  <si>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</si>
  <si>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</si>
  <si>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</si>
  <si>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</si>
  <si>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</si>
  <si>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</si>
  <si>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</si>
  <si>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</si>
  <si>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</si>
  <si>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</si>
  <si>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</si>
  <si>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</si>
  <si>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</si>
  <si>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</si>
  <si>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</si>
  <si>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</si>
  <si>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</si>
  <si>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</si>
  <si>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</si>
  <si>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</si>
  <si>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</si>
  <si>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</si>
  <si>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</si>
  <si>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</si>
  <si>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</si>
  <si>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</si>
  <si>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</si>
  <si>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</si>
  <si>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</si>
  <si>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</si>
  <si>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</si>
  <si>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</si>
  <si>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</si>
  <si>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</si>
  <si>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</si>
  <si>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</si>
  <si>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</si>
  <si>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</si>
  <si>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</si>
  <si>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</si>
  <si>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</si>
  <si>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</si>
  <si>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</si>
  <si>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</si>
  <si>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</si>
  <si>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</si>
  <si>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</si>
  <si>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</si>
  <si>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</si>
  <si>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</si>
  <si>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</si>
  <si>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</si>
  <si>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</si>
  <si>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</si>
  <si>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</si>
  <si>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</si>
  <si>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</si>
  <si>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</si>
  <si>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</si>
  <si>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</si>
  <si>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</si>
  <si>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</si>
  <si>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</si>
  <si>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</si>
  <si>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</si>
  <si>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</si>
  <si>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</si>
  <si>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</si>
  <si>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</si>
  <si>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</si>
  <si>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</si>
  <si>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</si>
  <si>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</si>
  <si>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</si>
  <si>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</si>
  <si>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</si>
  <si>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</si>
  <si>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</si>
  <si>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</si>
  <si>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</si>
  <si>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</si>
  <si>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</si>
  <si>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</si>
  <si>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</si>
  <si>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</si>
  <si>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</si>
  <si>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</si>
  <si>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</si>
  <si>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</si>
  <si>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</si>
  <si>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</si>
  <si>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</si>
  <si>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</si>
  <si>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</si>
  <si>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</si>
  <si>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</si>
  <si>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</si>
  <si>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</si>
  <si>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</si>
  <si>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</si>
  <si>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</si>
  <si>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</si>
  <si>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</si>
  <si>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</si>
  <si>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</si>
  <si>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</si>
  <si>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</si>
  <si>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</si>
  <si>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</si>
  <si>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</si>
  <si>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</si>
  <si>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</si>
  <si>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</si>
  <si>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</si>
  <si>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</si>
  <si>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</si>
  <si>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</si>
  <si>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</si>
  <si>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</si>
  <si>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</si>
  <si>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</si>
  <si>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</si>
  <si>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</si>
  <si>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</si>
  <si>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</si>
  <si>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</si>
  <si>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</si>
  <si>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</si>
  <si>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</si>
  <si>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</si>
  <si>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</si>
  <si>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</si>
  <si>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</si>
  <si>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</si>
  <si>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</si>
  <si>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</si>
  <si>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</si>
  <si>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</si>
  <si>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</si>
  <si>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</si>
  <si>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</si>
  <si>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</si>
  <si>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</si>
  <si>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</si>
  <si>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</si>
  <si>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</si>
  <si>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</si>
  <si>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</si>
  <si>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</si>
  <si>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</si>
  <si>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</si>
  <si>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</si>
  <si>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</si>
  <si>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</si>
  <si>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</si>
  <si>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</si>
  <si>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</si>
  <si>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</si>
  <si>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</si>
  <si>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</si>
  <si>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</si>
  <si>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</si>
  <si>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</si>
  <si>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</si>
  <si>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</si>
  <si>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</si>
  <si>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</si>
  <si>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</si>
  <si>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</si>
  <si>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</si>
  <si>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</si>
  <si>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</si>
  <si>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</si>
  <si>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</si>
  <si>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</si>
  <si>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</si>
  <si>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</si>
  <si>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</si>
  <si>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</si>
  <si>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</si>
  <si>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</si>
  <si>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</si>
  <si>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</si>
  <si>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</si>
  <si>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</si>
  <si>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</si>
  <si>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</si>
  <si>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</si>
  <si>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</si>
  <si>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</si>
  <si>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</si>
  <si>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</si>
  <si>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</si>
  <si>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</si>
  <si>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</si>
  <si>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</si>
  <si>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</si>
  <si>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</si>
  <si>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</si>
  <si>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</si>
  <si>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</si>
  <si>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</si>
  <si>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</si>
  <si>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</si>
  <si>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</si>
  <si>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</si>
  <si>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</si>
  <si>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</si>
  <si>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</si>
  <si>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</si>
  <si>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</si>
  <si>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</si>
  <si>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</si>
  <si>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</si>
  <si>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</si>
  <si>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</si>
  <si>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</si>
  <si>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</si>
  <si>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</si>
  <si>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</si>
  <si>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</si>
  <si>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</si>
  <si>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</si>
  <si>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</si>
  <si>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</si>
  <si>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</si>
  <si>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</si>
  <si>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</si>
  <si>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</si>
  <si>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</si>
  <si>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</si>
  <si>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</si>
  <si>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</si>
  <si>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</si>
  <si>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</si>
  <si>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</si>
  <si>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</si>
  <si>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</si>
  <si>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</si>
  <si>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</si>
  <si>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</si>
  <si>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</si>
  <si>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</si>
  <si>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</si>
  <si>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</si>
  <si>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</si>
  <si>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</si>
  <si>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</si>
  <si>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</si>
  <si>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</si>
  <si>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</si>
  <si>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</si>
  <si>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</si>
  <si>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</si>
  <si>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</si>
  <si>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</si>
  <si>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</si>
  <si>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</si>
  <si>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</si>
  <si>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</si>
  <si>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</si>
  <si>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</si>
  <si>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</si>
  <si>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</si>
  <si>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</si>
  <si>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</si>
  <si>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</si>
  <si>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</si>
  <si>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</si>
  <si>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</si>
  <si>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</si>
  <si>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</si>
  <si>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</si>
  <si>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</si>
  <si>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</si>
  <si>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</si>
  <si>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</si>
  <si>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</si>
  <si>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</si>
  <si>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</si>
  <si>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</si>
  <si>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</si>
  <si>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</si>
  <si>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</si>
  <si>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</si>
  <si>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</si>
  <si>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</si>
  <si>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</si>
  <si>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</si>
  <si>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</si>
  <si>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</si>
  <si>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</si>
  <si>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</si>
  <si>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</si>
  <si>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</si>
  <si>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</si>
  <si>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</si>
  <si>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</si>
  <si>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</si>
  <si>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</si>
  <si>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</si>
  <si>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</si>
  <si>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</si>
  <si>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</si>
  <si>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</si>
  <si>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</si>
  <si>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</si>
  <si>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</si>
  <si>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</si>
  <si>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</si>
  <si>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</si>
  <si>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</si>
  <si>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</si>
  <si>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</si>
  <si>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</si>
  <si>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</si>
  <si>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</si>
  <si>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</si>
  <si>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</si>
  <si>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</si>
  <si>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</si>
  <si>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</si>
  <si>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</si>
  <si>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</si>
  <si>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</si>
  <si>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</si>
  <si>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</si>
  <si>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</si>
  <si>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</si>
  <si>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</si>
  <si>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</si>
  <si>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</si>
  <si>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</si>
  <si>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</si>
  <si>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</si>
  <si>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</si>
  <si>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</si>
  <si>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</si>
  <si>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</si>
  <si>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</si>
  <si>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</si>
  <si>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</si>
  <si>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</si>
  <si>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</si>
  <si>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</si>
  <si>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</si>
  <si>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</si>
  <si>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</si>
  <si>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</si>
  <si>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</si>
  <si>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</si>
  <si>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</si>
  <si>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</si>
  <si>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</si>
  <si>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</si>
  <si>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</si>
  <si>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</si>
  <si>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</si>
  <si>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</si>
  <si>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</si>
  <si>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</si>
  <si>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</si>
  <si>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</si>
  <si>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</si>
  <si>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</si>
  <si>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</si>
  <si>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</si>
  <si>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</si>
  <si>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</si>
  <si>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</si>
  <si>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</si>
  <si>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</si>
  <si>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</si>
  <si>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</si>
  <si>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</si>
  <si>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</si>
  <si>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</si>
  <si>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</si>
  <si>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</si>
  <si>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</si>
  <si>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</si>
  <si>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</si>
  <si>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</si>
  <si>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</si>
  <si>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</si>
  <si>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</si>
  <si>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</si>
  <si>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</si>
  <si>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</si>
  <si>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</si>
  <si>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</si>
  <si>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</si>
  <si>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</si>
  <si>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</si>
  <si>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</si>
  <si>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</si>
  <si>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</si>
  <si>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</si>
  <si>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</si>
  <si>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</si>
  <si>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</si>
  <si>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</si>
  <si>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</si>
  <si>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</si>
  <si>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</si>
  <si>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</si>
  <si>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</si>
  <si>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</si>
  <si>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</si>
  <si>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</si>
  <si>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</si>
  <si>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</si>
  <si>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</si>
  <si>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</si>
  <si>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</si>
  <si>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</si>
  <si>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</si>
  <si>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</si>
  <si>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</si>
  <si>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</si>
  <si>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</si>
  <si>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</si>
  <si>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</si>
  <si>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</si>
  <si>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</si>
  <si>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</si>
  <si>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</si>
  <si>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</si>
  <si>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</si>
  <si>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</si>
  <si>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</si>
  <si>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</si>
  <si>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</si>
  <si>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</si>
  <si>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</si>
  <si>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</si>
  <si>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</si>
  <si>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</si>
  <si>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</si>
  <si>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</si>
  <si>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</si>
  <si>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</si>
  <si>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</si>
  <si>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</si>
  <si>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</si>
  <si>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</si>
  <si>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</si>
  <si>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</si>
  <si>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</si>
  <si>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</si>
  <si>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</si>
  <si>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</si>
  <si>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</si>
  <si>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</si>
  <si>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</si>
  <si>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</si>
  <si>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</si>
  <si>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</si>
  <si>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</si>
  <si>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</si>
  <si>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</si>
  <si>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</si>
  <si>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</si>
  <si>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</si>
  <si>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</si>
  <si>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</si>
  <si>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</si>
  <si>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</si>
  <si>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</si>
  <si>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</si>
  <si>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</si>
  <si>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</si>
  <si>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</si>
  <si>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</si>
  <si>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</si>
  <si>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</si>
  <si>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</si>
  <si>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</si>
  <si>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</si>
  <si>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</si>
  <si>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</si>
  <si>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</si>
  <si>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</si>
  <si>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</si>
  <si>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</si>
  <si>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</si>
  <si>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</si>
  <si>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</si>
  <si>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</si>
  <si>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</si>
  <si>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</si>
  <si>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</si>
  <si>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</si>
  <si>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</si>
  <si>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</si>
  <si>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</si>
  <si>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</si>
  <si>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</si>
  <si>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</si>
  <si>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</si>
  <si>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</si>
  <si>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</si>
  <si>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</si>
  <si>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</si>
  <si>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</si>
  <si>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</si>
  <si>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</si>
  <si>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</si>
  <si>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</si>
  <si>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</si>
  <si>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</si>
  <si>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</si>
  <si>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</si>
  <si>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</si>
  <si>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</si>
  <si>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</si>
  <si>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</si>
  <si>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</si>
  <si>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</si>
  <si>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</si>
  <si>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</si>
  <si>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</si>
  <si>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</si>
  <si>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</si>
  <si>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</si>
  <si>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</si>
  <si>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</si>
  <si>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</si>
  <si>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</si>
  <si>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</si>
  <si>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</si>
  <si>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</si>
  <si>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</si>
  <si>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</si>
  <si>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</si>
  <si>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</si>
  <si>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</si>
  <si>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</si>
  <si>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</si>
  <si>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</si>
  <si>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</si>
  <si>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</si>
  <si>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</si>
  <si>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</si>
  <si>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</si>
  <si>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</si>
  <si>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</si>
  <si>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</si>
  <si>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</si>
  <si>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</si>
  <si>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</si>
  <si>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</si>
  <si>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</si>
  <si>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</si>
  <si>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</si>
  <si>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</si>
  <si>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</si>
  <si>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</si>
  <si>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</si>
  <si>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</si>
  <si>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</si>
  <si>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</si>
  <si>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</si>
  <si>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</si>
  <si>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</si>
  <si>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</si>
  <si>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</si>
  <si>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</si>
  <si>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</si>
  <si>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</si>
  <si>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</si>
  <si>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</si>
  <si>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</si>
  <si>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</si>
  <si>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</si>
  <si>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</si>
  <si>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</si>
  <si>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</si>
  <si>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</si>
  <si>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</si>
  <si>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</si>
  <si>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</si>
  <si>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</si>
  <si>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</si>
  <si>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</si>
  <si>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</si>
  <si>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</si>
  <si>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</si>
  <si>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</si>
  <si>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</si>
  <si>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</si>
  <si>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</si>
  <si>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</si>
  <si>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</si>
  <si>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</si>
  <si>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</si>
  <si>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</si>
  <si>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</si>
  <si>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</si>
  <si>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</si>
  <si>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</si>
  <si>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</si>
  <si>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</si>
  <si>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</si>
  <si>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</si>
  <si>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</si>
  <si>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</si>
  <si>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</si>
  <si>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</si>
  <si>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</si>
  <si>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</si>
  <si>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</si>
  <si>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</si>
  <si>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</si>
  <si>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</si>
  <si>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</si>
  <si>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</si>
  <si>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</si>
  <si>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</si>
  <si>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</si>
  <si>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</si>
  <si>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</si>
  <si>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</si>
  <si>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</si>
  <si>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</si>
  <si>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</si>
  <si>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</si>
  <si>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</si>
  <si>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</si>
  <si>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</si>
  <si>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</si>
  <si>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</si>
  <si>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</si>
  <si>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</si>
  <si>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</si>
  <si>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</si>
  <si>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</si>
  <si>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</si>
  <si>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</si>
  <si>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</si>
  <si>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</si>
  <si>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</si>
  <si>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</si>
  <si>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</si>
  <si>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</si>
  <si>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</si>
  <si>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</si>
  <si>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</si>
  <si>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</si>
  <si>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</si>
  <si>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</si>
  <si>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</si>
  <si>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</si>
  <si>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</si>
  <si>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</si>
  <si>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</si>
  <si>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</si>
  <si>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</si>
  <si>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</si>
  <si>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</si>
  <si>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</si>
  <si>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</si>
  <si>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</si>
  <si>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</si>
  <si>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</si>
  <si>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</si>
  <si>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</si>
  <si>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</si>
  <si>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</si>
  <si>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</si>
  <si>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</si>
  <si>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</si>
  <si>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</si>
  <si>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</si>
  <si>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</si>
  <si>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</si>
  <si>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</si>
  <si>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</si>
  <si>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</si>
  <si>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</si>
  <si>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</si>
  <si>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</si>
  <si>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</si>
  <si>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</si>
  <si>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</si>
  <si>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</si>
  <si>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</si>
  <si>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</si>
  <si>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</si>
  <si>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</si>
  <si>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</si>
  <si>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</si>
  <si>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</si>
  <si>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</si>
  <si>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</si>
  <si>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</si>
  <si>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</si>
  <si>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</si>
  <si>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</si>
  <si>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</si>
  <si>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</si>
  <si>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</si>
  <si>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</si>
  <si>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</si>
  <si>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</si>
  <si>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</si>
  <si>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</si>
  <si>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</si>
  <si>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</si>
  <si>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</si>
  <si>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</si>
  <si>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</si>
  <si>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</si>
  <si>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</si>
  <si>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</si>
  <si>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</si>
  <si>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</si>
  <si>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</si>
  <si>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</si>
  <si>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</si>
  <si>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</si>
  <si>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</si>
  <si>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</si>
  <si>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</si>
  <si>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</si>
  <si>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</si>
  <si>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</si>
  <si>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</si>
  <si>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</si>
  <si>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</si>
  <si>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</si>
  <si>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</si>
  <si>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</si>
  <si>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</si>
  <si>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</si>
  <si>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</si>
  <si>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</si>
  <si>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</si>
  <si>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</si>
  <si>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</si>
  <si>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</si>
  <si>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</si>
  <si>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</si>
  <si>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</si>
  <si>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</si>
  <si>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</si>
  <si>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</si>
  <si>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</si>
  <si>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</si>
  <si>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</si>
  <si>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</si>
  <si>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</si>
  <si>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</si>
  <si>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</si>
  <si>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</si>
  <si>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</si>
  <si>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</si>
  <si>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</si>
  <si>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</si>
  <si>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</si>
  <si>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</si>
  <si>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</si>
  <si>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</si>
  <si>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</si>
  <si>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</si>
  <si>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</si>
  <si>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</si>
  <si>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</si>
  <si>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</si>
  <si>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</si>
  <si>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</si>
  <si>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</si>
  <si>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</si>
  <si>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</si>
  <si>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</si>
  <si>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</si>
  <si>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</si>
  <si>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</si>
  <si>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</si>
  <si>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</si>
  <si>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</si>
  <si>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</si>
  <si>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</si>
  <si>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</si>
  <si>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</si>
  <si>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</si>
  <si>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</si>
  <si>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</si>
  <si>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</si>
  <si>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</si>
  <si>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</si>
  <si>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</si>
  <si>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</si>
  <si>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</si>
  <si>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</si>
  <si>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</si>
  <si>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</si>
  <si>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</si>
  <si>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</si>
  <si>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</si>
  <si>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</si>
  <si>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</si>
  <si>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</si>
  <si>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</si>
  <si>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</si>
  <si>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</si>
  <si>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</si>
  <si>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</si>
  <si>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</si>
  <si>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</si>
  <si>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</si>
  <si>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</si>
  <si>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</si>
  <si>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</si>
  <si>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</si>
  <si>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</si>
  <si>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</si>
  <si>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</si>
  <si>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</si>
  <si>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</si>
  <si>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</si>
  <si>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</si>
  <si>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</si>
  <si>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</si>
  <si>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</si>
  <si>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</si>
  <si>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</si>
  <si>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</si>
  <si>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</si>
  <si>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</si>
  <si>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</si>
  <si>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</si>
  <si>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</si>
  <si>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</si>
  <si>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</si>
  <si>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</si>
  <si>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</si>
  <si>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</si>
  <si>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</si>
  <si>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</si>
  <si>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</si>
  <si>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</si>
  <si>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</si>
  <si>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</si>
  <si>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</si>
  <si>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</si>
  <si>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</si>
  <si>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</si>
  <si>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</si>
  <si>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</si>
  <si>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</si>
  <si>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</si>
  <si>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</si>
  <si>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</si>
  <si>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</si>
  <si>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</si>
  <si>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</si>
  <si>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</si>
  <si>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</si>
  <si>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</si>
  <si>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</si>
  <si>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</si>
  <si>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</si>
  <si>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</si>
  <si>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</si>
  <si>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</si>
  <si>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</si>
  <si>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</si>
  <si>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</si>
  <si>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</si>
  <si>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</si>
  <si>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</si>
  <si>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</si>
  <si>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</si>
  <si>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</si>
  <si>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</si>
  <si>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</si>
  <si>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</si>
  <si>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</si>
  <si>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</si>
  <si>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</si>
  <si>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</si>
  <si>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</si>
  <si>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</si>
  <si>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</si>
  <si>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</si>
  <si>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</si>
  <si>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</si>
  <si>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</si>
  <si>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</si>
  <si>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</si>
  <si>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</si>
  <si>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</si>
  <si>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</si>
  <si>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</si>
  <si>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</si>
  <si>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</si>
  <si>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</si>
  <si>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</si>
  <si>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</si>
  <si>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</si>
  <si>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</si>
  <si>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</si>
  <si>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</si>
  <si>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</si>
  <si>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</si>
  <si>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</si>
  <si>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</si>
  <si>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</si>
  <si>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</si>
  <si>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</si>
  <si>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</si>
  <si>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</si>
  <si>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</si>
  <si>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</si>
  <si>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</si>
  <si>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</si>
  <si>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</si>
  <si>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</si>
  <si>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</si>
  <si>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</si>
  <si>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</si>
  <si>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</si>
  <si>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</si>
  <si>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</si>
  <si>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</si>
  <si>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</si>
  <si>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</si>
  <si>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</si>
  <si>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</si>
  <si>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</si>
  <si>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</si>
  <si>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</si>
  <si>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</si>
  <si>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</si>
  <si>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</si>
  <si>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</si>
  <si>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</si>
  <si>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</si>
  <si>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</si>
  <si>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</si>
  <si>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</si>
  <si>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</si>
  <si>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</si>
  <si>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</si>
  <si>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</si>
  <si>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</si>
  <si>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</si>
  <si>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</si>
  <si>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</si>
  <si>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</si>
  <si>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</si>
  <si>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</si>
  <si>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</si>
  <si>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</si>
  <si>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</si>
  <si>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</si>
  <si>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</si>
  <si>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</si>
  <si>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</si>
  <si>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</si>
  <si>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</si>
  <si>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</si>
  <si>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</si>
  <si>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</si>
  <si>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</si>
  <si>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</si>
  <si>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</si>
  <si>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</si>
  <si>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</si>
  <si>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</si>
  <si>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</si>
  <si>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</si>
  <si>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</si>
  <si>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</si>
  <si>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</si>
  <si>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</si>
  <si>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</si>
  <si>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</si>
  <si>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</si>
  <si>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</si>
  <si>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</si>
  <si>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</si>
  <si>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</si>
  <si>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</si>
  <si>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</si>
  <si>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</si>
  <si>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</si>
  <si>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</si>
  <si>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</si>
  <si>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</si>
  <si>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</si>
  <si>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</si>
  <si>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</si>
  <si>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</si>
  <si>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</si>
  <si>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</si>
  <si>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</si>
  <si>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</si>
  <si>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</si>
  <si>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</si>
  <si>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</si>
  <si>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</si>
  <si>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</si>
  <si>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</si>
  <si>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</si>
  <si>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</si>
  <si>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</si>
  <si>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</si>
  <si>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</si>
  <si>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</si>
  <si>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</si>
  <si>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</si>
  <si>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</si>
  <si>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</si>
  <si>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</si>
  <si>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</si>
  <si>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</si>
  <si>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</si>
  <si>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</si>
  <si>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</si>
  <si>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</si>
  <si>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</si>
  <si>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</si>
  <si>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</si>
  <si>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</si>
  <si>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</si>
  <si>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</si>
  <si>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</si>
  <si>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</si>
  <si>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</si>
  <si>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</si>
  <si>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</si>
  <si>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</si>
  <si>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</si>
  <si>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</si>
  <si>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</si>
  <si>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</si>
  <si>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</si>
  <si>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</si>
  <si>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</si>
  <si>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</si>
  <si>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</si>
  <si>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</si>
  <si>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</si>
  <si>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</si>
  <si>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</si>
  <si>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</si>
  <si>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</si>
  <si>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</si>
  <si>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</si>
  <si>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</si>
  <si>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</si>
  <si>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</si>
  <si>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</si>
  <si>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</si>
  <si>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</si>
  <si>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</si>
  <si>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</si>
  <si>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</si>
  <si>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</si>
  <si>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</si>
  <si>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</si>
  <si>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</si>
  <si>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</si>
  <si>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</si>
  <si>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</si>
  <si>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</si>
  <si>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</si>
  <si>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</si>
  <si>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</si>
  <si>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</si>
  <si>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</si>
  <si>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</si>
  <si>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</si>
  <si>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</si>
  <si>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</si>
  <si>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</si>
  <si>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</si>
  <si>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</si>
  <si>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</si>
  <si>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</si>
  <si>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</si>
  <si>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</si>
  <si>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</si>
  <si>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</si>
  <si>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</si>
  <si>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</si>
  <si>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</si>
  <si>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</si>
  <si>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</si>
  <si>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</si>
  <si>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</si>
  <si>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</si>
  <si>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</si>
  <si>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</si>
  <si>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</si>
  <si>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</si>
  <si>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</si>
  <si>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</si>
  <si>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</si>
  <si>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</si>
  <si>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</si>
  <si>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</si>
  <si>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</si>
  <si>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</si>
  <si>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</si>
  <si>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</si>
  <si>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</si>
  <si>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</si>
  <si>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</si>
  <si>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</si>
  <si>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</si>
  <si>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</si>
  <si>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</si>
  <si>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</si>
  <si>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</si>
  <si>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</si>
  <si>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</si>
  <si>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</si>
  <si>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</si>
  <si>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</si>
  <si>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</si>
  <si>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</si>
  <si>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</si>
  <si>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</si>
  <si>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</si>
  <si>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</si>
  <si>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</si>
  <si>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</si>
  <si>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</si>
  <si>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</si>
  <si>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</si>
  <si>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</si>
  <si>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</si>
  <si>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</si>
  <si>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</si>
  <si>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</si>
  <si>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</si>
  <si>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</si>
  <si>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</si>
  <si>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</si>
  <si>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</si>
  <si>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</si>
  <si>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</si>
  <si>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</si>
  <si>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</si>
  <si>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</si>
  <si>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</si>
  <si>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</si>
  <si>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</si>
  <si>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</si>
  <si>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</si>
  <si>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</si>
  <si>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</si>
  <si>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</si>
  <si>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</si>
  <si>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</si>
  <si>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</si>
  <si>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</si>
  <si>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</si>
  <si>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</si>
  <si>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</si>
  <si>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</si>
  <si>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</si>
  <si>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</si>
  <si>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</si>
  <si>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</si>
  <si>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</si>
  <si>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</si>
  <si>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</si>
  <si>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</si>
  <si>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</si>
  <si>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</si>
  <si>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</si>
  <si>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</si>
  <si>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</si>
  <si>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</si>
  <si>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</si>
  <si>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</si>
  <si>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</si>
  <si>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</si>
  <si>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</si>
  <si>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</si>
  <si>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</si>
  <si>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</si>
  <si>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</si>
  <si>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</si>
  <si>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</si>
  <si>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</si>
  <si>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</si>
  <si>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</si>
  <si>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</si>
  <si>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</si>
  <si>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</si>
  <si>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</si>
  <si>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</si>
  <si>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</si>
  <si>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</si>
  <si>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</si>
  <si>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</si>
  <si>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</si>
  <si>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</si>
  <si>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</si>
  <si>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</si>
  <si>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</si>
  <si>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</si>
  <si>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</si>
  <si>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</si>
  <si>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</si>
  <si>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</si>
  <si>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</si>
  <si>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</si>
  <si>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</si>
  <si>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</si>
  <si>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</si>
  <si>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</si>
  <si>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</si>
  <si>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</si>
  <si>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</si>
  <si>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</si>
  <si>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</si>
  <si>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</si>
  <si>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</si>
  <si>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</si>
  <si>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</si>
  <si>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</si>
  <si>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</si>
  <si>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</si>
  <si>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</si>
  <si>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</si>
  <si>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</si>
  <si>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</si>
  <si>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</si>
  <si>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</si>
  <si>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</si>
  <si>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</si>
  <si>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</si>
  <si>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</si>
  <si>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</si>
  <si>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</si>
  <si>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</si>
  <si>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</si>
  <si>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</si>
  <si>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</si>
  <si>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</si>
  <si>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</si>
  <si>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</si>
  <si>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</si>
  <si>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</si>
  <si>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</si>
  <si>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</si>
  <si>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</si>
  <si>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</si>
  <si>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</si>
  <si>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</si>
  <si>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</si>
  <si>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</si>
  <si>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</si>
  <si>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</si>
  <si>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</si>
  <si>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</si>
  <si>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</si>
  <si>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</si>
  <si>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</si>
  <si>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</si>
  <si>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</si>
  <si>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</si>
  <si>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</si>
  <si>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</si>
  <si>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</si>
  <si>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</si>
  <si>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</si>
  <si>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</si>
  <si>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</si>
  <si>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</si>
  <si>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</si>
  <si>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</si>
  <si>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</si>
  <si>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</si>
  <si>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</si>
  <si>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</si>
  <si>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</si>
  <si>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</si>
  <si>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</si>
  <si>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</si>
  <si>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</si>
  <si>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</si>
  <si>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</si>
  <si>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</si>
  <si>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</si>
  <si>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</si>
  <si>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</si>
  <si>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</si>
  <si>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</si>
  <si>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</si>
  <si>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</si>
  <si>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</si>
  <si>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</si>
  <si>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</si>
  <si>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</si>
  <si>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</si>
  <si>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</si>
  <si>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</si>
  <si>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</si>
  <si>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</si>
  <si>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</si>
  <si>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</si>
  <si>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</si>
  <si>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</si>
  <si>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</si>
  <si>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</si>
  <si>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</si>
  <si>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</si>
  <si>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</si>
  <si>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</si>
  <si>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</si>
  <si>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</si>
  <si>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</si>
  <si>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</si>
  <si>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</si>
  <si>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</si>
  <si>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</si>
  <si>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</si>
  <si>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</si>
  <si>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</si>
  <si>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</si>
  <si>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</si>
  <si>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</si>
  <si>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</si>
  <si>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</si>
  <si>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</si>
  <si>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</si>
  <si>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</si>
  <si>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</si>
  <si>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</si>
  <si>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</si>
  <si>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</si>
  <si>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</si>
  <si>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</si>
  <si>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</si>
  <si>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</si>
  <si>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</si>
  <si>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</si>
  <si>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</si>
  <si>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</si>
  <si>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</si>
  <si>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</si>
  <si>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</si>
  <si>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</si>
  <si>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</si>
  <si>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</si>
  <si>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</si>
  <si>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</si>
  <si>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</si>
  <si>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</si>
  <si>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</si>
  <si>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</si>
  <si>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</si>
  <si>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</si>
  <si>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</si>
  <si>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</si>
  <si>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</si>
  <si>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</si>
  <si>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</si>
  <si>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</si>
  <si>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</si>
  <si>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</si>
  <si>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</si>
  <si>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</si>
  <si>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</si>
  <si>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</si>
  <si>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</si>
  <si>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</si>
  <si>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</si>
  <si>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</si>
  <si>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</si>
  <si>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</si>
  <si>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</si>
  <si>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</si>
  <si>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</si>
  <si>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</si>
  <si>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</si>
  <si>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</si>
  <si>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</si>
  <si>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</si>
  <si>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</si>
  <si>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</si>
  <si>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</si>
  <si>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</si>
  <si>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</si>
  <si>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</si>
  <si>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</si>
  <si>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</si>
  <si>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</si>
  <si>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</si>
  <si>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</si>
  <si>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</si>
  <si>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</si>
  <si>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</si>
  <si>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</si>
  <si>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</si>
  <si>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</si>
  <si>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</si>
  <si>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</si>
  <si>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</si>
  <si>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</si>
  <si>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</si>
  <si>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</si>
  <si>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</si>
  <si>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</si>
  <si>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</si>
  <si>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</si>
  <si>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</si>
  <si>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</si>
  <si>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</si>
  <si>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</si>
  <si>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</si>
  <si>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</si>
  <si>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</si>
  <si>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</si>
  <si>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</si>
  <si>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</si>
  <si>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</si>
  <si>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</si>
  <si>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</si>
  <si>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</si>
  <si>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</si>
  <si>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</si>
  <si>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</si>
  <si>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</si>
  <si>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</si>
  <si>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</si>
  <si>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</si>
  <si>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</si>
  <si>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</si>
  <si>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</si>
  <si>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</si>
  <si>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</si>
  <si>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</si>
  <si>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</si>
  <si>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</si>
  <si>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</si>
  <si>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</si>
  <si>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</si>
  <si>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</si>
  <si>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</si>
  <si>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</si>
  <si>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</si>
  <si>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</si>
  <si>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</si>
  <si>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</si>
  <si>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</si>
  <si>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</si>
  <si>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</si>
  <si>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</si>
  <si>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</si>
  <si>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</si>
  <si>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</si>
  <si>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</si>
  <si>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</si>
  <si>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</si>
  <si>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</si>
  <si>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</si>
  <si>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</si>
  <si>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</si>
  <si>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</si>
  <si>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</si>
  <si>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</si>
  <si>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</si>
  <si>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</si>
  <si>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</si>
  <si>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</si>
  <si>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</si>
  <si>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</si>
  <si>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</si>
  <si>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</si>
  <si>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</si>
  <si>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</si>
  <si>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</si>
  <si>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</si>
  <si>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</si>
  <si>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</si>
  <si>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</si>
  <si>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</si>
  <si>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</si>
  <si>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</si>
  <si>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</si>
  <si>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</si>
  <si>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</si>
  <si>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</si>
  <si>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</si>
  <si>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</si>
  <si>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</si>
  <si>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</si>
  <si>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</si>
  <si>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</si>
  <si>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</si>
  <si>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</si>
  <si>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</si>
  <si>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</si>
  <si>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</si>
  <si>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</si>
  <si>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</si>
  <si>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</si>
  <si>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</si>
  <si>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</si>
  <si>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</si>
  <si>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</si>
  <si>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</si>
  <si>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</si>
  <si>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</si>
  <si>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</si>
  <si>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</si>
  <si>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</si>
  <si>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</si>
  <si>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</si>
  <si>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</si>
  <si>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</si>
  <si>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</si>
  <si>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</si>
  <si>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</si>
  <si>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</si>
  <si>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</si>
  <si>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</si>
  <si>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</si>
  <si>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</si>
  <si>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</si>
  <si>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</si>
  <si>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</si>
  <si>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</si>
  <si>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</si>
  <si>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</si>
  <si>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</si>
  <si>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</si>
  <si>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</si>
  <si>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</si>
  <si>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</si>
  <si>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</si>
  <si>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</si>
  <si>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</si>
  <si>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</si>
  <si>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</si>
  <si>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</si>
  <si>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</si>
  <si>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</si>
  <si>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</si>
  <si>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</si>
  <si>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</si>
  <si>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</si>
  <si>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</si>
  <si>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</si>
  <si>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</si>
  <si>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</si>
  <si>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</si>
  <si>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</si>
  <si>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</si>
  <si>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</si>
  <si>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</si>
  <si>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</si>
  <si>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</si>
  <si>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</si>
  <si>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</si>
  <si>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</si>
  <si>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</si>
  <si>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</si>
  <si>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</si>
  <si>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</si>
  <si>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</si>
  <si>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</si>
  <si>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</si>
  <si>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</si>
  <si>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</si>
  <si>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</si>
  <si>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</si>
  <si>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</si>
  <si>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</si>
  <si>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</si>
  <si>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</si>
  <si>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</si>
  <si>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</si>
  <si>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</si>
  <si>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</si>
  <si>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</si>
  <si>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</si>
  <si>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</si>
  <si>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</si>
  <si>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</si>
  <si>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</si>
  <si>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</si>
  <si>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</si>
  <si>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</si>
  <si>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</si>
  <si>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</si>
  <si>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</si>
  <si>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</si>
  <si>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</si>
  <si>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</si>
  <si>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</si>
  <si>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</si>
  <si>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</si>
  <si>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</si>
  <si>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</si>
  <si>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</si>
  <si>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</si>
  <si>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</si>
  <si>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</si>
  <si>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</si>
  <si>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</si>
  <si>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</si>
  <si>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</si>
  <si>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</si>
  <si>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</si>
  <si>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</si>
  <si>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</si>
  <si>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</si>
  <si>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</si>
  <si>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</si>
  <si>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</si>
  <si>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</si>
  <si>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</si>
  <si>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</si>
  <si>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</si>
  <si>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</si>
  <si>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</si>
  <si>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</si>
  <si>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</si>
  <si>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</si>
  <si>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</si>
  <si>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</si>
  <si>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</si>
  <si>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</si>
  <si>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</si>
  <si>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</si>
  <si>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</si>
  <si>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</si>
  <si>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</si>
  <si>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</si>
  <si>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</si>
  <si>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</si>
  <si>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</si>
  <si>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</si>
  <si>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</si>
  <si>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</si>
  <si>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</si>
  <si>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</si>
  <si>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</si>
  <si>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</si>
  <si>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</si>
  <si>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</si>
  <si>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</si>
  <si>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</si>
  <si>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</si>
  <si>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</si>
  <si>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</si>
  <si>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</si>
  <si>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</si>
  <si>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</si>
  <si>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</si>
  <si>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</si>
  <si>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</si>
  <si>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</si>
  <si>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</si>
  <si>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</si>
  <si>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</si>
  <si>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</si>
  <si>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</si>
  <si>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</si>
  <si>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</si>
  <si>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</si>
  <si>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</si>
  <si>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</si>
  <si>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</si>
  <si>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</si>
  <si>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</si>
  <si>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</si>
  <si>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</si>
  <si>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</si>
  <si>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</si>
  <si>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</si>
  <si>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</si>
  <si>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</si>
  <si>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</si>
  <si>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</si>
  <si>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</si>
  <si>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</si>
  <si>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</si>
  <si>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</si>
  <si>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</si>
  <si>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</si>
  <si>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</si>
  <si>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</si>
  <si>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</si>
  <si>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</si>
  <si>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</si>
  <si>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</si>
  <si>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</si>
  <si>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</si>
  <si>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</si>
  <si>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</si>
  <si>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</si>
  <si>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</si>
  <si>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</si>
  <si>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</si>
  <si>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</si>
  <si>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</si>
  <si>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</si>
  <si>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</si>
  <si>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</si>
  <si>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</si>
  <si>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</si>
  <si>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</si>
  <si>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</si>
  <si>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</si>
  <si>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</si>
  <si>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</si>
  <si>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</si>
  <si>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</si>
  <si>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</si>
  <si>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</si>
  <si>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</si>
  <si>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</si>
  <si>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</si>
  <si>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</si>
  <si>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</si>
  <si>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</si>
  <si>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</si>
  <si>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</si>
  <si>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</si>
  <si>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</si>
  <si>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</si>
  <si>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</si>
  <si>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</si>
  <si>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</si>
  <si>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</si>
  <si>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</si>
  <si>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</si>
  <si>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</si>
  <si>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</si>
  <si>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</si>
  <si>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</si>
  <si>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</si>
  <si>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</si>
  <si>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</si>
  <si>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</si>
  <si>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</si>
  <si>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</si>
  <si>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</si>
  <si>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</si>
  <si>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</si>
  <si>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</si>
  <si>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</si>
  <si>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</si>
  <si>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</si>
  <si>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</si>
  <si>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</si>
  <si>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</si>
  <si>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</si>
  <si>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</si>
  <si>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</si>
  <si>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</si>
  <si>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</si>
  <si>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</si>
  <si>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</si>
  <si>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</si>
  <si>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</si>
  <si>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</si>
  <si>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</si>
  <si>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</si>
  <si>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</si>
  <si>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</si>
  <si>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</si>
  <si>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</si>
  <si>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</si>
  <si>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</si>
  <si>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</si>
  <si>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</si>
  <si>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</si>
  <si>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</si>
  <si>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</si>
  <si>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</si>
  <si>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</si>
  <si>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</si>
  <si>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</si>
  <si>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</si>
  <si>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</si>
  <si>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</si>
  <si>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</si>
  <si>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</si>
  <si>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</si>
  <si>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</si>
  <si>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</si>
  <si>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</si>
  <si>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</si>
  <si>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</si>
  <si>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</si>
  <si>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</si>
  <si>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</si>
  <si>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</si>
  <si>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</si>
  <si>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</si>
  <si>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</si>
  <si>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</si>
  <si>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</si>
  <si>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</si>
  <si>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</si>
  <si>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</si>
  <si>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</si>
  <si>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</si>
  <si>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</si>
  <si>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</si>
  <si>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</si>
  <si>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</si>
  <si>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</si>
  <si>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</si>
  <si>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</si>
  <si>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</si>
  <si>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</si>
  <si>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</si>
  <si>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</si>
  <si>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</si>
  <si>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</si>
  <si>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</si>
  <si>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</si>
  <si>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</si>
  <si>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</si>
  <si>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</si>
  <si>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</si>
  <si>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</si>
  <si>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</si>
  <si>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</si>
  <si>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</si>
  <si>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</si>
  <si>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</si>
  <si>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</si>
  <si>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</si>
  <si>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</si>
  <si>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</si>
  <si>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</si>
  <si>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</si>
  <si>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</si>
  <si>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</si>
  <si>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</si>
  <si>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</si>
  <si>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</si>
  <si>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</si>
  <si>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</si>
  <si>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</si>
  <si>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</si>
  <si>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</si>
  <si>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</si>
  <si>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</si>
  <si>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</si>
  <si>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</si>
  <si>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</si>
  <si>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</si>
  <si>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</si>
  <si>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</si>
  <si>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</si>
  <si>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</si>
  <si>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</si>
  <si>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</si>
  <si>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</si>
  <si>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</si>
  <si>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</si>
  <si>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</si>
  <si>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</si>
  <si>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</si>
  <si>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</si>
  <si>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</si>
  <si>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</si>
  <si>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</si>
  <si>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</si>
  <si>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</si>
  <si>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</si>
  <si>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</si>
  <si>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</si>
  <si>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</si>
  <si>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</si>
  <si>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</si>
  <si>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</si>
  <si>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</si>
  <si>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</si>
  <si>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</si>
  <si>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</si>
  <si>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</si>
  <si>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</si>
  <si>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</si>
  <si>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</si>
  <si>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</si>
  <si>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</si>
  <si>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</si>
  <si>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</si>
  <si>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</si>
  <si>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</si>
  <si>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</si>
  <si>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</si>
  <si>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</si>
  <si>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</si>
  <si>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</si>
  <si>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</si>
  <si>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</si>
  <si>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</si>
  <si>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</si>
  <si>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</si>
  <si>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</si>
  <si>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</si>
  <si>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</si>
  <si>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</si>
  <si>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</si>
  <si>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</si>
  <si>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</si>
  <si>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</si>
  <si>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</si>
  <si>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</si>
  <si>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</si>
  <si>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</si>
  <si>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</si>
  <si>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</si>
  <si>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</si>
  <si>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</si>
  <si>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</si>
  <si>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</si>
  <si>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</si>
  <si>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</si>
  <si>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</si>
  <si>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</si>
  <si>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</si>
  <si>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</si>
  <si>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</si>
  <si>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</si>
  <si>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</si>
  <si>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</si>
  <si>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</si>
  <si>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</si>
  <si>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</si>
  <si>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</si>
  <si>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</si>
  <si>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</si>
  <si>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</si>
  <si>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</si>
  <si>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</si>
  <si>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</si>
  <si>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</si>
  <si>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</si>
  <si>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</si>
  <si>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</si>
  <si>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</si>
  <si>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</si>
  <si>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</si>
  <si>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</si>
  <si>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</si>
  <si>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</si>
  <si>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</si>
  <si>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</si>
  <si>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</si>
  <si>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</si>
  <si>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</si>
  <si>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</si>
  <si>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</si>
  <si>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</si>
  <si>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</si>
  <si>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</si>
  <si>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</si>
  <si>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</si>
  <si>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</si>
  <si>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</si>
  <si>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</si>
  <si>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</si>
  <si>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</si>
  <si>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</si>
  <si>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</si>
  <si>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</si>
  <si>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</si>
  <si>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</si>
  <si>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</si>
  <si>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</si>
  <si>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</si>
  <si>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</si>
  <si>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</si>
  <si>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</si>
  <si>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</si>
  <si>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</si>
  <si>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</si>
  <si>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</si>
  <si>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</si>
  <si>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</si>
  <si>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</si>
  <si>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</si>
  <si>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</si>
  <si>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</si>
  <si>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</si>
  <si>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</si>
  <si>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</si>
  <si>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</si>
  <si>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</si>
  <si>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</si>
  <si>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</si>
  <si>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</si>
  <si>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</si>
  <si>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</si>
  <si>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</si>
  <si>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</si>
  <si>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</si>
  <si>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</si>
  <si>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</si>
  <si>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</si>
  <si>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</si>
  <si>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</si>
  <si>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</si>
  <si>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</si>
  <si>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</si>
  <si>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</si>
  <si>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</si>
  <si>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</si>
  <si>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</si>
  <si>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</si>
  <si>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</si>
  <si>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</si>
  <si>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</si>
  <si>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</si>
  <si>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</si>
  <si>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</si>
  <si>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</si>
  <si>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</si>
  <si>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</si>
  <si>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</si>
  <si>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</si>
  <si>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</si>
  <si>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</si>
  <si>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</si>
  <si>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</si>
  <si>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</si>
  <si>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</si>
  <si>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</si>
  <si>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</si>
  <si>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</si>
  <si>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</si>
  <si>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</si>
  <si>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</si>
  <si>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</si>
  <si>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</si>
  <si>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</si>
  <si>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</si>
  <si>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</si>
  <si>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</si>
  <si>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</si>
  <si>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</si>
  <si>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</si>
  <si>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</si>
  <si>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</si>
  <si>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</si>
  <si>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</si>
  <si>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</si>
  <si>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</si>
  <si>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</si>
  <si>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</si>
  <si>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</si>
  <si>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</si>
  <si>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</si>
  <si>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</si>
  <si>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</si>
  <si>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</si>
  <si>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</si>
  <si>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</si>
  <si>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</si>
  <si>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</si>
  <si>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</si>
  <si>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</si>
  <si>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</si>
  <si>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</si>
  <si>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</si>
  <si>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</si>
  <si>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</si>
  <si>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</si>
  <si>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</si>
  <si>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</si>
  <si>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</si>
  <si>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</si>
  <si>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</si>
  <si>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</si>
  <si>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</si>
  <si>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</si>
  <si>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</si>
  <si>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</si>
  <si>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</si>
  <si>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</si>
  <si>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</si>
  <si>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</si>
  <si>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</si>
  <si>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</si>
  <si>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</si>
  <si>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</si>
  <si>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</si>
  <si>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</si>
  <si>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</si>
  <si>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</si>
  <si>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</si>
  <si>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</si>
  <si>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</si>
  <si>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</si>
  <si>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</si>
  <si>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</si>
  <si>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</si>
  <si>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</si>
  <si>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</si>
  <si>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</si>
  <si>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</si>
  <si>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</si>
  <si>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</si>
  <si>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</si>
  <si>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</si>
  <si>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</si>
  <si>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</si>
  <si>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</si>
  <si>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</si>
  <si>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</si>
  <si>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</si>
  <si>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</si>
  <si>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</si>
  <si>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</si>
  <si>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</si>
  <si>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</si>
  <si>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</si>
  <si>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</si>
  <si>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</si>
  <si>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</si>
  <si>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</si>
  <si>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</si>
  <si>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</si>
  <si>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</si>
  <si>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</si>
  <si>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</si>
  <si>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</si>
  <si>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</si>
  <si>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</si>
  <si>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</si>
  <si>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</si>
  <si>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</si>
  <si>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</si>
  <si>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</si>
  <si>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</si>
  <si>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</si>
  <si>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</si>
  <si>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</si>
  <si>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</si>
  <si>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</si>
  <si>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</si>
  <si>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</si>
  <si>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</si>
  <si>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</si>
  <si>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</si>
  <si>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</si>
  <si>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</si>
  <si>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</si>
  <si>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</si>
  <si>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</si>
  <si>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</si>
  <si>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</si>
  <si>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</si>
  <si>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</si>
  <si>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</si>
  <si>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</si>
  <si>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</si>
  <si>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</si>
  <si>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</si>
  <si>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</si>
  <si>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</si>
  <si>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</si>
  <si>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</si>
  <si>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</si>
  <si>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</si>
  <si>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</si>
  <si>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</si>
  <si>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</si>
  <si>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</si>
  <si>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</si>
  <si>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</si>
  <si>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</si>
  <si>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</si>
  <si>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</si>
  <si>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</si>
  <si>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</si>
  <si>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</si>
  <si>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</si>
  <si>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</si>
  <si>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</si>
  <si>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</si>
  <si>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</si>
  <si>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</si>
  <si>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</si>
  <si>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</si>
  <si>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</si>
  <si>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</si>
  <si>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</si>
  <si>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</si>
  <si>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</si>
  <si>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</si>
  <si>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</si>
  <si>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</si>
  <si>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</si>
  <si>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</si>
  <si>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</si>
  <si>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</si>
  <si>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</si>
  <si>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</si>
  <si>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</si>
  <si>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</si>
  <si>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</si>
  <si>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</si>
  <si>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</si>
  <si>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</si>
  <si>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</si>
  <si>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</si>
  <si>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</si>
  <si>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</si>
  <si>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</si>
  <si>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</si>
  <si>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</si>
  <si>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</si>
  <si>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</si>
  <si>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</si>
  <si>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</si>
  <si>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</si>
  <si>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</si>
  <si>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</si>
  <si>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</si>
  <si>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</si>
  <si>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</si>
  <si>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</si>
  <si>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</si>
  <si>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</si>
  <si>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</si>
  <si>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</si>
  <si>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</si>
  <si>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</si>
  <si>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</si>
  <si>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</si>
  <si>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</si>
  <si>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</si>
  <si>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</si>
  <si>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</si>
  <si>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</si>
  <si>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</si>
  <si>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</si>
  <si>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</si>
  <si>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</si>
  <si>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</si>
  <si>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</si>
  <si>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</si>
  <si>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</si>
  <si>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</si>
  <si>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</si>
  <si>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</si>
  <si>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</si>
  <si>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</si>
  <si>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</si>
  <si>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</si>
  <si>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</si>
  <si>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</si>
  <si>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</si>
  <si>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</si>
  <si>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</si>
  <si>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</si>
  <si>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</si>
  <si>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</si>
  <si>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</si>
  <si>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</si>
  <si>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</si>
  <si>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</si>
  <si>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</si>
  <si>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</si>
  <si>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</si>
  <si>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</si>
  <si>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</si>
  <si>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</si>
  <si>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</si>
  <si>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</si>
  <si>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</si>
  <si>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</si>
  <si>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</si>
  <si>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</si>
  <si>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</si>
  <si>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</si>
  <si>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</si>
  <si>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</si>
  <si>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</si>
  <si>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</si>
  <si>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</si>
  <si>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</si>
  <si>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</si>
  <si>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</si>
  <si>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</si>
  <si>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</si>
  <si>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</si>
  <si>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</si>
  <si>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</si>
  <si>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</si>
  <si>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</si>
  <si>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</si>
  <si>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</si>
  <si>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</si>
  <si>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</si>
  <si>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</si>
  <si>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</si>
  <si>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</si>
  <si>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</si>
  <si>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</si>
  <si>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</si>
  <si>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</si>
  <si>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</si>
  <si>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</si>
  <si>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</si>
  <si>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</si>
  <si>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</si>
  <si>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</si>
  <si>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</si>
  <si>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</si>
  <si>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</si>
  <si>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</si>
  <si>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</si>
  <si>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</si>
  <si>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</si>
  <si>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</si>
  <si>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</si>
  <si>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</si>
  <si>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</si>
  <si>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</si>
  <si>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</si>
  <si>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</si>
  <si>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</si>
  <si>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</si>
  <si>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</si>
  <si>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</si>
  <si>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</si>
  <si>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</si>
  <si>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</si>
  <si>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</si>
  <si>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</si>
  <si>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</si>
  <si>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</si>
  <si>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</si>
  <si>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</si>
  <si>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</si>
  <si>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</si>
  <si>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</si>
  <si>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</si>
  <si>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</si>
  <si>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</si>
  <si>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</si>
  <si>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</si>
  <si>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</si>
  <si>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</si>
  <si>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</si>
  <si>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</si>
  <si>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</si>
  <si>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</si>
  <si>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</si>
  <si>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</si>
  <si>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</si>
  <si>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</si>
  <si>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</si>
  <si>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</si>
  <si>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</si>
  <si>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</si>
  <si>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</si>
  <si>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</si>
  <si>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</si>
  <si>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</si>
  <si>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</si>
  <si>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</si>
  <si>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</si>
  <si>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</si>
  <si>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</si>
  <si>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</si>
  <si>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</si>
  <si>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</si>
  <si>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</si>
  <si>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</si>
  <si>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</si>
  <si>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</si>
  <si>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</si>
  <si>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</si>
  <si>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</si>
  <si>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</si>
  <si>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</si>
  <si>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</si>
  <si>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</si>
  <si>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</si>
  <si>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</si>
  <si>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</si>
  <si>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</si>
  <si>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</si>
  <si>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</si>
  <si>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</si>
  <si>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</si>
  <si>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</si>
  <si>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</si>
  <si>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</si>
  <si>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</si>
  <si>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</si>
  <si>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</si>
  <si>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</si>
  <si>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</si>
  <si>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</si>
  <si>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</si>
  <si>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</si>
  <si>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</si>
  <si>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</si>
  <si>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</si>
  <si>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</si>
  <si>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</si>
  <si>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</si>
  <si>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</si>
  <si>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</si>
  <si>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</si>
  <si>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</si>
  <si>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</si>
  <si>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</si>
  <si>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</si>
  <si>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</si>
  <si>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</si>
  <si>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</si>
  <si>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</si>
  <si>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</si>
  <si>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</si>
  <si>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</si>
  <si>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</si>
  <si>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</si>
  <si>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</si>
  <si>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</si>
  <si>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</si>
  <si>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</si>
  <si>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</si>
  <si>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</si>
  <si>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</si>
  <si>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</si>
  <si>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</si>
  <si>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</si>
  <si>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</si>
  <si>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</si>
  <si>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</si>
  <si>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</si>
  <si>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</si>
  <si>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</si>
  <si>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</si>
  <si>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</si>
  <si>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</si>
  <si>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</si>
  <si>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</si>
  <si>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</si>
  <si>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</si>
  <si>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</si>
  <si>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</si>
  <si>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</si>
  <si>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</si>
  <si>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</si>
  <si>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</si>
  <si>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</si>
  <si>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</si>
  <si>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</si>
  <si>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</si>
  <si>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</si>
  <si>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</si>
  <si>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</si>
  <si>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</si>
  <si>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</si>
  <si>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</si>
  <si>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</si>
  <si>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</si>
  <si>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</si>
  <si>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</si>
  <si>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</si>
  <si>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</si>
  <si>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</si>
  <si>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</si>
  <si>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</si>
  <si>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</si>
  <si>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</si>
  <si>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</si>
  <si>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</si>
  <si>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</si>
  <si>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</si>
  <si>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</si>
  <si>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</si>
  <si>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</si>
  <si>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</si>
  <si>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</si>
  <si>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</si>
  <si>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</si>
  <si>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</si>
  <si>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</si>
  <si>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</si>
  <si>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</si>
  <si>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</si>
  <si>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</si>
  <si>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</si>
  <si>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</si>
  <si>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</si>
  <si>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</si>
  <si>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</si>
  <si>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</si>
  <si>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</si>
  <si>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</si>
  <si>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</si>
  <si>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</si>
  <si>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</si>
  <si>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</si>
  <si>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</si>
  <si>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</si>
  <si>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</si>
  <si>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</si>
  <si>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</si>
  <si>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</si>
  <si>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</si>
  <si>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</si>
  <si>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</si>
  <si>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</si>
  <si>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</si>
  <si>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</si>
  <si>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</si>
  <si>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</si>
  <si>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</si>
  <si>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</si>
  <si>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</si>
  <si>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</si>
  <si>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</si>
  <si>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</si>
  <si>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</si>
  <si>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</si>
  <si>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</si>
  <si>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</si>
  <si>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</si>
  <si>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</si>
  <si>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</si>
  <si>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</si>
  <si>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</si>
  <si>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</si>
  <si>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</si>
  <si>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</si>
  <si>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</si>
  <si>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</si>
  <si>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</si>
  <si>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</si>
  <si>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</si>
  <si>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</si>
  <si>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</si>
  <si>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</si>
  <si>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</si>
  <si>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</si>
  <si>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</si>
  <si>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</si>
  <si>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</si>
  <si>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</si>
  <si>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</si>
  <si>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</si>
  <si>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</si>
  <si>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</si>
  <si>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</si>
  <si>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</si>
  <si>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</si>
  <si>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</si>
  <si>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</si>
  <si>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</si>
  <si>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</si>
  <si>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</si>
  <si>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</si>
  <si>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</si>
  <si>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</si>
  <si>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</si>
  <si>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</si>
  <si>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</si>
  <si>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</si>
  <si>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</si>
  <si>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</si>
  <si>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</si>
  <si>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</si>
  <si>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</si>
  <si>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</si>
  <si>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</si>
  <si>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</si>
  <si>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</si>
  <si>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</si>
  <si>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</si>
  <si>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</si>
  <si>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</si>
  <si>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</si>
  <si>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</si>
  <si>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</si>
  <si>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</si>
  <si>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</si>
  <si>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</si>
  <si>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</si>
  <si>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</si>
  <si>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</si>
  <si>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</si>
  <si>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</si>
  <si>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</si>
  <si>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</si>
  <si>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</si>
  <si>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</si>
  <si>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</si>
  <si>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</si>
  <si>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</si>
  <si>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</si>
  <si>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</si>
  <si>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</si>
  <si>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</si>
  <si>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</si>
  <si>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</si>
  <si>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</si>
  <si>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</si>
  <si>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</si>
  <si>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</si>
  <si>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</si>
  <si>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</si>
  <si>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</si>
  <si>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</si>
  <si>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</si>
  <si>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</si>
  <si>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</si>
  <si>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</si>
  <si>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</si>
  <si>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</si>
  <si>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</si>
  <si>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</si>
  <si>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</si>
  <si>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</si>
  <si>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</si>
  <si>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</si>
  <si>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</si>
  <si>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</si>
  <si>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</si>
  <si>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</si>
  <si>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</si>
  <si>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</si>
  <si>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</si>
  <si>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</si>
  <si>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</si>
  <si>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</si>
  <si>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</si>
  <si>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</si>
  <si>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</si>
  <si>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</si>
  <si>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</si>
  <si>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</si>
  <si>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</si>
  <si>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</si>
  <si>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</si>
  <si>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</si>
  <si>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</si>
  <si>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</si>
  <si>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</si>
  <si>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</si>
  <si>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</si>
  <si>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</si>
  <si>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</si>
  <si>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</si>
  <si>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</si>
  <si>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</si>
  <si>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</si>
  <si>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</si>
  <si>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</si>
  <si>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</si>
  <si>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</si>
  <si>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</si>
  <si>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</si>
  <si>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</si>
  <si>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</si>
  <si>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</si>
  <si>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</si>
  <si>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</si>
  <si>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</si>
  <si>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</si>
  <si>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</si>
  <si>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</si>
  <si>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</si>
  <si>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</si>
  <si>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</si>
  <si>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</si>
  <si>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</si>
  <si>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</si>
  <si>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</si>
  <si>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</si>
  <si>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</si>
  <si>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</si>
  <si>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</si>
  <si>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</si>
  <si>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</si>
  <si>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</si>
  <si>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</si>
  <si>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</si>
  <si>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</si>
  <si>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</si>
  <si>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</si>
  <si>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</si>
  <si>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</si>
  <si>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</si>
  <si>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</si>
  <si>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</si>
  <si>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</si>
  <si>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</si>
  <si>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</si>
  <si>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</si>
  <si>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</si>
  <si>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</si>
  <si>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</si>
  <si>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</si>
  <si>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</si>
  <si>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</si>
  <si>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</si>
  <si>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</si>
  <si>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</si>
  <si>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</si>
  <si>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</si>
  <si>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</si>
  <si>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</si>
  <si>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</si>
  <si>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</si>
  <si>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</si>
  <si>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</si>
  <si>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</si>
  <si>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</si>
  <si>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</si>
  <si>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</si>
  <si>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</si>
  <si>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</si>
  <si>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</si>
  <si>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</si>
  <si>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</si>
  <si>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</si>
  <si>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</si>
  <si>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</si>
  <si>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</si>
  <si>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</si>
  <si>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</si>
  <si>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</si>
  <si>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</si>
  <si>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</si>
  <si>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</si>
  <si>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</si>
  <si>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</si>
  <si>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</si>
  <si>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</si>
  <si>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</si>
  <si>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</si>
  <si>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</si>
  <si>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</si>
  <si>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</si>
  <si>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</si>
  <si>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</si>
  <si>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</si>
  <si>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</si>
  <si>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</si>
  <si>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</si>
  <si>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</si>
  <si>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</si>
  <si>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</si>
  <si>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</si>
  <si>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</si>
  <si>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</si>
  <si>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</si>
  <si>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</si>
  <si>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</si>
  <si>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</si>
  <si>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</si>
  <si>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</si>
  <si>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</si>
  <si>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</si>
  <si>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</si>
  <si>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</si>
  <si>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</si>
  <si>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</si>
  <si>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</si>
  <si>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</si>
  <si>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</si>
  <si>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</si>
  <si>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</si>
  <si>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</si>
  <si>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</si>
  <si>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</si>
  <si>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</si>
  <si>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</si>
  <si>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</si>
  <si>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</si>
  <si>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</si>
  <si>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</si>
  <si>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</si>
  <si>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</si>
  <si>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</si>
  <si>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</si>
  <si>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</si>
  <si>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</si>
  <si>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</si>
  <si>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</si>
  <si>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</si>
  <si>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</si>
  <si>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</si>
  <si>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</si>
  <si>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</si>
  <si>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</si>
  <si>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</si>
  <si>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</si>
  <si>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</si>
  <si>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</si>
  <si>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</si>
  <si>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</si>
  <si>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</si>
  <si>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</si>
  <si>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</si>
  <si>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</si>
  <si>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</si>
  <si>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</si>
  <si>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</si>
  <si>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</si>
  <si>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</si>
  <si>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</si>
  <si>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</si>
  <si>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</si>
  <si>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</si>
  <si>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</si>
  <si>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</si>
  <si>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</si>
  <si>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</si>
  <si>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</si>
  <si>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</si>
  <si>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</si>
  <si>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</si>
  <si>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</si>
  <si>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</si>
  <si>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</si>
  <si>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</si>
  <si>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</si>
  <si>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</si>
  <si>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</si>
  <si>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</si>
  <si>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</si>
  <si>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</si>
  <si>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</si>
  <si>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</si>
  <si>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</si>
  <si>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</si>
  <si>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</si>
  <si>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</si>
  <si>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</si>
  <si>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</si>
  <si>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</si>
  <si>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</si>
  <si>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</si>
  <si>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</si>
  <si>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</si>
  <si>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</si>
  <si>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</si>
  <si>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</si>
  <si>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</si>
  <si>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</si>
  <si>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</si>
  <si>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</si>
  <si>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</si>
  <si>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</si>
  <si>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</si>
  <si>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</si>
  <si>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</si>
  <si>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</si>
  <si>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</si>
  <si>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</si>
  <si>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</si>
  <si>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</si>
  <si>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</si>
  <si>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</si>
  <si>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</si>
  <si>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</si>
  <si>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</si>
  <si>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</si>
  <si>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</si>
  <si>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</si>
  <si>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</si>
  <si>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</si>
  <si>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</si>
  <si>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</si>
  <si>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</si>
  <si>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</si>
  <si>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</si>
  <si>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</si>
  <si>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</si>
  <si>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</si>
  <si>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</si>
  <si>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</si>
  <si>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</si>
  <si>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</si>
  <si>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</si>
  <si>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</si>
  <si>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</si>
  <si>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</si>
  <si>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</si>
  <si>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</si>
  <si>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</si>
  <si>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</si>
  <si>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</si>
  <si>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</si>
  <si>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</si>
  <si>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</si>
  <si>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</si>
  <si>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</si>
  <si>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</si>
  <si>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</si>
  <si>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</si>
  <si>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</si>
  <si>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</si>
  <si>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</si>
  <si>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</si>
  <si>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</si>
  <si>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</si>
  <si>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</si>
  <si>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</si>
  <si>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</si>
  <si>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</si>
  <si>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</si>
  <si>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</si>
  <si>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</si>
  <si>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</si>
  <si>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</si>
  <si>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</si>
  <si>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</si>
  <si>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</si>
  <si>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</si>
  <si>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</si>
  <si>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</si>
  <si>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</si>
  <si>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</si>
  <si>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</si>
  <si>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</si>
  <si>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</si>
  <si>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</si>
  <si>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</si>
  <si>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</si>
  <si>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</si>
  <si>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</si>
  <si>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</si>
  <si>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</si>
  <si>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</si>
  <si>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</si>
  <si>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</si>
  <si>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</si>
  <si>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</si>
  <si>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</si>
  <si>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</si>
  <si>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</si>
  <si>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</si>
  <si>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</si>
  <si>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</si>
  <si>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</si>
  <si>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</si>
  <si>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</si>
  <si>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</si>
  <si>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</si>
  <si>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</si>
  <si>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</si>
  <si>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</si>
  <si>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</si>
  <si>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</si>
  <si>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</si>
  <si>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</si>
  <si>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</si>
  <si>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</si>
  <si>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</si>
  <si>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</si>
  <si>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</si>
  <si>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</si>
  <si>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</si>
  <si>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</si>
  <si>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</si>
  <si>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</si>
  <si>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</si>
  <si>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</si>
  <si>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</si>
  <si>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</si>
  <si>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</si>
  <si>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</si>
  <si>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</si>
  <si>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</si>
  <si>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</si>
  <si>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</si>
  <si>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</si>
  <si>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</si>
  <si>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</si>
  <si>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</si>
  <si>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</si>
  <si>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</si>
  <si>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</si>
  <si>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</si>
  <si>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</si>
  <si>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</si>
  <si>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</si>
  <si>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</si>
  <si>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</si>
  <si>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</si>
  <si>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</si>
  <si>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</si>
  <si>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</si>
  <si>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</si>
  <si>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</si>
  <si>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</si>
  <si>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</si>
  <si>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</si>
  <si>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</si>
  <si>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</si>
  <si>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</si>
  <si>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</si>
  <si>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</si>
  <si>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</si>
  <si>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</si>
  <si>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</si>
  <si>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</si>
  <si>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</si>
  <si>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</si>
  <si>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</si>
  <si>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</si>
  <si>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</si>
  <si>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</si>
  <si>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</si>
  <si>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</si>
  <si>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</si>
  <si>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</si>
  <si>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</si>
  <si>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</si>
  <si>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</si>
  <si>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</si>
  <si>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</si>
  <si>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</si>
  <si>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</si>
  <si>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</si>
  <si>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</si>
  <si>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</si>
  <si>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</si>
  <si>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</si>
  <si>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</si>
  <si>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</si>
  <si>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</si>
  <si>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</si>
  <si>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</si>
  <si>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</si>
  <si>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</si>
  <si>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</si>
  <si>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</si>
  <si>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</si>
  <si>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</si>
  <si>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</si>
  <si>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</si>
  <si>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</si>
  <si>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</si>
  <si>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</si>
  <si>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</si>
  <si>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</si>
  <si>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</si>
  <si>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</si>
  <si>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</si>
  <si>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</si>
  <si>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</si>
  <si>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</si>
  <si>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</si>
  <si>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</si>
  <si>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</si>
  <si>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</si>
  <si>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</si>
  <si>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</si>
  <si>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</si>
  <si>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</si>
  <si>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</si>
  <si>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</si>
  <si>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</si>
  <si>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</si>
  <si>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</si>
  <si>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</si>
  <si>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</si>
  <si>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</si>
  <si>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</si>
  <si>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</si>
  <si>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</si>
  <si>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</si>
  <si>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</si>
  <si>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</si>
  <si>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</si>
  <si>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</si>
  <si>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</si>
  <si>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</si>
  <si>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</si>
  <si>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</si>
  <si>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</si>
  <si>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</si>
  <si>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</si>
  <si>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</si>
  <si>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</si>
  <si>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</si>
  <si>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</si>
  <si>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</si>
  <si>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</si>
  <si>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</si>
  <si>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</si>
  <si>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</si>
  <si>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</si>
  <si>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</si>
  <si>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</si>
  <si>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</si>
  <si>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</si>
  <si>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</si>
  <si>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</si>
  <si>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</si>
  <si>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</si>
  <si>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</si>
  <si>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</si>
  <si>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</si>
  <si>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</si>
  <si>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</si>
  <si>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</si>
  <si>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</si>
  <si>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</si>
  <si>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</si>
  <si>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</si>
  <si>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</si>
  <si>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</si>
  <si>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</si>
  <si>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</si>
  <si>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</si>
  <si>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</si>
  <si>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</si>
  <si>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</si>
  <si>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</si>
  <si>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</si>
  <si>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</si>
  <si>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</si>
  <si>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</si>
  <si>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</si>
  <si>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</si>
  <si>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</si>
  <si>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</si>
  <si>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</si>
  <si>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</si>
  <si>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</si>
  <si>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</si>
  <si>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</si>
  <si>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</si>
  <si>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</si>
  <si>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</si>
  <si>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</si>
  <si>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</si>
  <si>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</si>
  <si>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</si>
  <si>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</si>
  <si>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</si>
  <si>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</si>
  <si>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</si>
  <si>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</si>
  <si>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</si>
  <si>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</si>
  <si>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</si>
  <si>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</si>
  <si>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</si>
  <si>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</si>
  <si>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</si>
  <si>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</si>
  <si>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</si>
  <si>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</si>
  <si>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</si>
  <si>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</si>
  <si>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</si>
  <si>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</si>
  <si>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</si>
  <si>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</si>
  <si>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</si>
  <si>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</si>
  <si>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</si>
  <si>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</si>
  <si>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</si>
  <si>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</si>
  <si>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</si>
  <si>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</si>
  <si>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</si>
  <si>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</si>
  <si>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</si>
  <si>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</si>
  <si>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</si>
  <si>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</si>
  <si>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</si>
  <si>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</si>
  <si>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</si>
  <si>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</si>
  <si>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</si>
  <si>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</si>
  <si>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</si>
  <si>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</si>
  <si>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</si>
  <si>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</si>
  <si>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</si>
  <si>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</si>
  <si>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</si>
  <si>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</si>
  <si>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</si>
  <si>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</si>
  <si>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</si>
  <si>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</si>
  <si>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</si>
  <si>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</si>
  <si>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</si>
  <si>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</si>
  <si>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</si>
  <si>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</si>
  <si>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</si>
  <si>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</si>
  <si>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</si>
  <si>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</si>
  <si>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</si>
  <si>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</si>
  <si>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</si>
  <si>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</si>
  <si>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</si>
  <si>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</si>
  <si>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</si>
  <si>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</si>
  <si>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</si>
  <si>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</si>
  <si>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</si>
  <si>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</si>
  <si>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</si>
  <si>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</si>
  <si>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</si>
  <si>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</si>
  <si>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</si>
  <si>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</si>
  <si>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</si>
  <si>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</si>
  <si>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</si>
  <si>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</si>
  <si>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</si>
  <si>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</si>
  <si>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</si>
  <si>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</si>
  <si>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</si>
  <si>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</si>
  <si>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</si>
  <si>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</si>
  <si>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</si>
  <si>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</si>
  <si>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</si>
  <si>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</si>
  <si>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</si>
  <si>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</si>
  <si>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</si>
  <si>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</si>
  <si>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</si>
  <si>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</si>
  <si>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</si>
  <si>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</si>
  <si>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</si>
  <si>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</si>
  <si>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</si>
  <si>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</si>
  <si>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</si>
  <si>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</si>
  <si>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</si>
  <si>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</si>
  <si>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</si>
  <si>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</si>
  <si>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</si>
  <si>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</si>
  <si>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</si>
  <si>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</si>
  <si>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</si>
  <si>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</si>
  <si>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</si>
  <si>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</si>
  <si>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</si>
  <si>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</si>
  <si>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</si>
  <si>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</si>
  <si>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</si>
  <si>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</si>
  <si>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</si>
  <si>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</si>
  <si>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</si>
  <si>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</si>
  <si>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</si>
  <si>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</si>
  <si>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</si>
  <si>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</si>
  <si>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</si>
  <si>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</si>
  <si>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</si>
  <si>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</si>
  <si>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</si>
  <si>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</si>
  <si>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</si>
  <si>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</si>
  <si>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</si>
  <si>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</si>
  <si>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</si>
  <si>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</si>
  <si>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</si>
  <si>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</si>
  <si>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</si>
  <si>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</si>
  <si>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</si>
  <si>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</si>
  <si>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</si>
  <si>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</si>
  <si>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</si>
  <si>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</si>
  <si>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</si>
  <si>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</si>
  <si>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</si>
  <si>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</si>
  <si>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</si>
  <si>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</si>
  <si>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</si>
  <si>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</si>
  <si>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</si>
  <si>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</si>
  <si>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</si>
  <si>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</si>
  <si>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</si>
  <si>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</si>
  <si>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</si>
  <si>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</si>
  <si>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</si>
  <si>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</si>
  <si>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</si>
  <si>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</si>
  <si>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</si>
  <si>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</si>
  <si>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</si>
  <si>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</si>
  <si>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</si>
  <si>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</si>
  <si>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</si>
  <si>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</si>
  <si>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</si>
  <si>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</si>
  <si>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</si>
  <si>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</si>
  <si>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</si>
  <si>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</si>
  <si>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</si>
  <si>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</si>
  <si>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</si>
  <si>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</si>
  <si>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</si>
  <si>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</si>
  <si>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</si>
  <si>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</si>
  <si>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</si>
  <si>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</si>
  <si>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</si>
  <si>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</si>
  <si>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</si>
  <si>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</si>
  <si>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</si>
  <si>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</si>
  <si>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</si>
  <si>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</si>
  <si>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</si>
  <si>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</si>
  <si>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</si>
  <si>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</si>
  <si>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</si>
  <si>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</si>
  <si>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</si>
  <si>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</si>
  <si>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</si>
  <si>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</si>
  <si>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</si>
  <si>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</si>
  <si>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</si>
  <si>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</si>
  <si>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</si>
  <si>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</si>
  <si>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</si>
  <si>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</si>
  <si>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</si>
  <si>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</si>
  <si>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</si>
  <si>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</si>
  <si>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</si>
  <si>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</si>
  <si>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</si>
  <si>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</si>
  <si>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</si>
  <si>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</si>
  <si>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</si>
  <si>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</si>
  <si>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</si>
  <si>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</si>
  <si>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</si>
  <si>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</si>
  <si>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</si>
  <si>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</si>
  <si>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</si>
  <si>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</si>
  <si>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</si>
  <si>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</si>
  <si>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</si>
  <si>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</si>
  <si>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</si>
  <si>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</si>
  <si>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</si>
  <si>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</si>
  <si>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</si>
  <si>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</si>
  <si>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</si>
  <si>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</si>
  <si>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</si>
  <si>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</si>
  <si>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</si>
  <si>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</si>
  <si>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</si>
  <si>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</si>
  <si>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</si>
  <si>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</si>
  <si>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</si>
  <si>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</si>
  <si>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</si>
  <si>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</si>
  <si>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</si>
  <si>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</si>
  <si>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</si>
  <si>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</si>
  <si>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</si>
  <si>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</si>
  <si>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</si>
  <si>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</si>
  <si>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</si>
  <si>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</si>
  <si>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</si>
  <si>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</si>
  <si>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</si>
  <si>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</si>
  <si>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</si>
  <si>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</si>
  <si>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</si>
  <si>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</si>
  <si>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</si>
  <si>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</si>
  <si>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</si>
  <si>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</si>
  <si>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</si>
  <si>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</si>
  <si>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</si>
  <si>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</si>
  <si>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</si>
  <si>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</si>
  <si>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</si>
  <si>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</si>
  <si>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</si>
  <si>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</si>
  <si>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</si>
  <si>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</si>
  <si>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</si>
  <si>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</si>
  <si>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</si>
  <si>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</si>
  <si>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</si>
  <si>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</si>
  <si>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</si>
  <si>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</si>
  <si>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</si>
  <si>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</si>
  <si>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</si>
  <si>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</si>
  <si>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</si>
  <si>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</si>
  <si>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</si>
  <si>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</si>
  <si>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</si>
  <si>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</si>
  <si>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</si>
  <si>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</si>
  <si>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</si>
  <si>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</si>
  <si>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</si>
  <si>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</si>
  <si>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</si>
  <si>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</si>
  <si>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</si>
  <si>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</si>
  <si>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</si>
  <si>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</si>
  <si>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</si>
  <si>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</si>
  <si>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</si>
  <si>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</si>
  <si>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</si>
  <si>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</si>
  <si>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</si>
  <si>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</si>
  <si>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</si>
  <si>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</si>
  <si>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</si>
  <si>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</si>
  <si>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</si>
  <si>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</si>
  <si>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</si>
  <si>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</si>
  <si>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</si>
  <si>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</si>
  <si>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</si>
  <si>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</si>
  <si>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</si>
  <si>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</si>
  <si>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</si>
  <si>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</si>
  <si>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</si>
  <si>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</si>
  <si>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</si>
  <si>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</si>
  <si>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</si>
  <si>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</si>
  <si>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</si>
  <si>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</si>
  <si>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</si>
  <si>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</si>
  <si>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</si>
  <si>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</si>
  <si>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</si>
  <si>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</si>
  <si>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</si>
  <si>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</si>
  <si>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</si>
  <si>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</si>
  <si>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</si>
  <si>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</si>
  <si>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</si>
  <si>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</si>
  <si>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</si>
  <si>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</si>
  <si>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</si>
  <si>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</si>
  <si>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</si>
  <si>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</si>
  <si>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</si>
  <si>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</si>
  <si>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</si>
  <si>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</si>
  <si>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</si>
  <si>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</si>
  <si>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</si>
  <si>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</si>
  <si>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</si>
  <si>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</si>
  <si>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</si>
  <si>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</si>
  <si>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</si>
  <si>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</si>
  <si>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</si>
  <si>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</si>
  <si>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</si>
  <si>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</si>
  <si>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</si>
  <si>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</si>
  <si>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</si>
  <si>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</si>
  <si>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</si>
  <si>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</si>
  <si>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</si>
  <si>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</si>
  <si>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</si>
  <si>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</si>
  <si>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</si>
  <si>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</si>
  <si>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</si>
  <si>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</si>
  <si>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</si>
  <si>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</si>
  <si>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</si>
  <si>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</si>
  <si>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</si>
  <si>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</si>
  <si>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</si>
  <si>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</si>
  <si>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</si>
  <si>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</si>
  <si>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</si>
  <si>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</si>
  <si>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</si>
  <si>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</si>
  <si>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</si>
  <si>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</si>
  <si>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</si>
  <si>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</si>
  <si>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</si>
  <si>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</si>
  <si>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</si>
  <si>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</si>
  <si>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</si>
  <si>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</si>
  <si>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</si>
  <si>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</si>
  <si>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</si>
  <si>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</si>
  <si>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</si>
  <si>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</si>
  <si>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</si>
  <si>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</si>
  <si>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</si>
  <si>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</si>
  <si>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</si>
  <si>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</si>
  <si>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</si>
  <si>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</si>
  <si>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</si>
  <si>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</si>
  <si>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</si>
  <si>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</si>
  <si>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</si>
  <si>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</si>
  <si>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</si>
  <si>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</si>
  <si>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</si>
  <si>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</si>
  <si>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</si>
  <si>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</si>
  <si>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</si>
  <si>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</si>
  <si>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</si>
  <si>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</si>
  <si>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</si>
  <si>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</si>
  <si>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</si>
  <si>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</si>
  <si>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</si>
  <si>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</si>
  <si>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</si>
  <si>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</si>
  <si>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</si>
  <si>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</si>
  <si>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</si>
  <si>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</si>
  <si>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</si>
  <si>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</si>
  <si>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</si>
  <si>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</si>
  <si>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</si>
  <si>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</si>
  <si>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</si>
  <si>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</si>
  <si>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</si>
  <si>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</si>
  <si>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</si>
  <si>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</si>
  <si>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</si>
  <si>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</si>
  <si>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</si>
  <si>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</si>
  <si>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</si>
  <si>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</si>
  <si>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</si>
  <si>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</si>
  <si>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</si>
  <si>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</si>
  <si>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</si>
  <si>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</si>
  <si>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</si>
  <si>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</si>
  <si>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</si>
  <si>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</si>
  <si>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</si>
  <si>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</si>
  <si>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</si>
  <si>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</si>
  <si>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</si>
  <si>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</si>
  <si>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</si>
  <si>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</si>
  <si>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</si>
  <si>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</si>
  <si>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</si>
  <si>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</si>
  <si>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</si>
  <si>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</si>
  <si>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</si>
  <si>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</si>
  <si>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</si>
  <si>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</si>
  <si>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</si>
  <si>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</si>
  <si>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</si>
  <si>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</si>
  <si>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</si>
  <si>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</si>
  <si>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</si>
  <si>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</si>
  <si>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</si>
  <si>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</si>
  <si>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</si>
  <si>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</si>
  <si>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</si>
  <si>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</si>
  <si>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</si>
  <si>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</si>
  <si>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</si>
  <si>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</si>
  <si>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</si>
  <si>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</si>
  <si>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</si>
  <si>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</si>
  <si>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</si>
  <si>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</si>
  <si>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</si>
  <si>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</si>
  <si>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</si>
  <si>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</si>
  <si>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</si>
  <si>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</si>
  <si>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</si>
  <si>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</si>
  <si>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</si>
  <si>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</si>
  <si>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</si>
  <si>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</si>
  <si>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</si>
  <si>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</si>
  <si>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</si>
  <si>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</si>
  <si>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</si>
  <si>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</si>
  <si>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</si>
  <si>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</si>
  <si>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</si>
  <si>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</si>
  <si>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</si>
  <si>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</si>
  <si>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</si>
  <si>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</si>
  <si>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</si>
  <si>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</si>
  <si>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</si>
  <si>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</si>
  <si>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</si>
  <si>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</si>
  <si>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</si>
  <si>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</si>
  <si>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</si>
  <si>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</si>
  <si>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</si>
  <si>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</si>
  <si>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</si>
  <si>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</si>
  <si>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</si>
  <si>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</si>
  <si>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</si>
  <si>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</si>
  <si>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</si>
  <si>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</si>
  <si>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</si>
  <si>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</si>
  <si>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</si>
  <si>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</si>
  <si>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</si>
  <si>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</si>
  <si>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</si>
  <si>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</si>
  <si>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</si>
  <si>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</si>
  <si>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</si>
  <si>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</si>
  <si>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</si>
  <si>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</si>
  <si>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</si>
  <si>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</si>
  <si>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</si>
  <si>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</si>
  <si>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</si>
  <si>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</si>
  <si>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</si>
  <si>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</si>
  <si>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</si>
  <si>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</si>
  <si>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</si>
  <si>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</si>
  <si>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</si>
  <si>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</si>
  <si>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</si>
  <si>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</si>
  <si>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</si>
  <si>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</si>
  <si>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</si>
  <si>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</si>
  <si>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</si>
  <si>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</si>
  <si>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</si>
  <si>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</si>
  <si>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</si>
  <si>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</si>
  <si>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</si>
  <si>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</si>
  <si>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</si>
  <si>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</si>
  <si>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</si>
  <si>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</si>
  <si>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</si>
  <si>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</si>
  <si>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</si>
  <si>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</si>
  <si>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</si>
  <si>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</si>
  <si>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</si>
  <si>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</si>
  <si>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</si>
  <si>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</si>
  <si>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</si>
  <si>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</si>
  <si>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</si>
  <si>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</si>
  <si>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</si>
  <si>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</si>
  <si>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</si>
  <si>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</si>
  <si>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</si>
  <si>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</si>
  <si>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</si>
  <si>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</si>
  <si>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</si>
  <si>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</si>
  <si>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</si>
  <si>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</si>
  <si>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</si>
  <si>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</si>
  <si>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</si>
  <si>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</si>
  <si>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</si>
  <si>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</si>
  <si>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</si>
  <si>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</si>
  <si>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</si>
  <si>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</si>
  <si>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</si>
  <si>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</si>
  <si>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</si>
  <si>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</si>
  <si>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</si>
  <si>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</si>
  <si>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</si>
  <si>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</si>
  <si>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</si>
  <si>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</si>
  <si>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</si>
  <si>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</si>
  <si>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</si>
  <si>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</si>
  <si>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</si>
  <si>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</si>
  <si>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</si>
  <si>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</si>
  <si>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</si>
  <si>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</si>
  <si>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</si>
  <si>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</si>
  <si>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</si>
  <si>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</si>
  <si>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</si>
  <si>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</si>
  <si>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</si>
  <si>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</si>
  <si>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</si>
  <si>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</si>
  <si>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</si>
  <si>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</si>
  <si>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</si>
  <si>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</si>
  <si>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</si>
  <si>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</si>
  <si>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</si>
  <si>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</si>
  <si>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</si>
  <si>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</si>
  <si>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</si>
  <si>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</si>
  <si>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</si>
  <si>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</si>
  <si>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</si>
  <si>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</si>
  <si>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</si>
  <si>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</si>
  <si>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</si>
  <si>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</si>
  <si>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</si>
  <si>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</si>
  <si>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</si>
  <si>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</si>
  <si>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</si>
  <si>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</si>
  <si>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</si>
  <si>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</si>
  <si>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</si>
  <si>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</si>
  <si>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</si>
  <si>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</si>
  <si>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</si>
  <si>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</si>
  <si>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</si>
  <si>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</si>
  <si>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</si>
  <si>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</si>
  <si>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</si>
  <si>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</si>
  <si>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</si>
  <si>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</si>
  <si>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</si>
  <si>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</si>
  <si>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</si>
  <si>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</si>
  <si>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</si>
  <si>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</si>
  <si>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</si>
  <si>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</si>
  <si>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</si>
  <si>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</si>
  <si>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</si>
  <si>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</si>
  <si>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</si>
  <si>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</si>
  <si>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</si>
  <si>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</si>
  <si>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</si>
  <si>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</si>
  <si>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</si>
  <si>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</si>
  <si>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</si>
  <si>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</si>
  <si>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</si>
  <si>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</si>
  <si>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</si>
  <si>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</si>
  <si>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</si>
  <si>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</si>
  <si>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</si>
  <si>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</si>
  <si>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</si>
  <si>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</si>
  <si>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</si>
  <si>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</si>
  <si>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</si>
  <si>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</si>
  <si>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</si>
  <si>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</si>
  <si>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</si>
  <si>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</si>
  <si>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</si>
  <si>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</si>
  <si>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</si>
  <si>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</si>
  <si>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</si>
  <si>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</si>
  <si>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</si>
  <si>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</si>
  <si>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</si>
  <si>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</si>
  <si>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</si>
  <si>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</si>
  <si>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</si>
  <si>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</si>
  <si>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</si>
  <si>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</si>
  <si>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</si>
  <si>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</si>
  <si>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</si>
  <si>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</si>
  <si>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</si>
  <si>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</si>
  <si>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</si>
  <si>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</si>
  <si>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</si>
  <si>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</si>
  <si>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</si>
  <si>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</si>
  <si>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</si>
  <si>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</si>
  <si>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</si>
  <si>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</si>
  <si>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</si>
  <si>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</si>
  <si>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</si>
  <si>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</si>
  <si>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</si>
  <si>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</si>
  <si>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</si>
  <si>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</si>
  <si>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</si>
  <si>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</si>
  <si>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</si>
  <si>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</si>
  <si>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</si>
  <si>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</si>
  <si>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</si>
  <si>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</si>
  <si>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</si>
  <si>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</si>
  <si>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</si>
  <si>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</si>
  <si>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</si>
  <si>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</si>
  <si>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</si>
  <si>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</si>
  <si>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</si>
  <si>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</si>
  <si>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</si>
  <si>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</si>
  <si>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</si>
  <si>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</si>
  <si>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</si>
  <si>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</si>
  <si>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</si>
  <si>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</si>
  <si>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</si>
  <si>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</si>
  <si>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</si>
  <si>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</si>
  <si>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</si>
  <si>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</si>
  <si>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</si>
  <si>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</si>
  <si>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</si>
  <si>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</si>
  <si>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</si>
  <si>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</si>
  <si>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</si>
  <si>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</si>
  <si>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</si>
  <si>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</si>
  <si>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</si>
  <si>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</si>
  <si>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</si>
  <si>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</si>
  <si>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</si>
  <si>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</si>
  <si>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</si>
  <si>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</si>
  <si>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</si>
  <si>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</si>
  <si>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</si>
  <si>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</si>
  <si>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</si>
  <si>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</si>
  <si>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</si>
  <si>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</si>
  <si>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</si>
  <si>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</si>
  <si>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</si>
  <si>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</si>
  <si>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</si>
  <si>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</si>
  <si>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</si>
  <si>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</si>
  <si>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</si>
  <si>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</si>
  <si>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</si>
  <si>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</si>
  <si>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</si>
  <si>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</si>
  <si>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</si>
  <si>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</si>
  <si>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</si>
  <si>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</si>
  <si>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</si>
  <si>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</si>
  <si>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</si>
  <si>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</si>
  <si>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</si>
  <si>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</si>
  <si>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</si>
  <si>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</si>
  <si>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</si>
  <si>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</si>
  <si>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</si>
  <si>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</si>
  <si>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</si>
  <si>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</si>
  <si>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</si>
  <si>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</si>
  <si>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</si>
  <si>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</si>
  <si>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</si>
  <si>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</si>
  <si>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</si>
  <si>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</si>
  <si>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</si>
  <si>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</si>
  <si>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</si>
  <si>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</si>
  <si>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</si>
  <si>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</si>
  <si>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</si>
  <si>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</si>
  <si>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</si>
  <si>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</si>
  <si>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</si>
  <si>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</si>
  <si>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</si>
  <si>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</si>
  <si>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</si>
  <si>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</si>
  <si>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</si>
  <si>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</si>
  <si>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</si>
  <si>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</si>
  <si>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</si>
  <si>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</si>
  <si>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</si>
  <si>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</si>
  <si>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</si>
  <si>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</si>
  <si>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</si>
  <si>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</si>
  <si>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</si>
  <si>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</si>
  <si>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</si>
  <si>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</si>
  <si>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</si>
  <si>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</si>
  <si>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</si>
  <si>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</si>
  <si>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</si>
  <si>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</si>
  <si>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</si>
  <si>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</si>
  <si>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</si>
  <si>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</si>
  <si>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</si>
  <si>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</si>
  <si>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</si>
  <si>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</si>
  <si>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</si>
  <si>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</si>
  <si>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</si>
  <si>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</si>
  <si>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</si>
  <si>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</si>
  <si>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</si>
  <si>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</si>
  <si>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</si>
  <si>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</si>
  <si>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</si>
  <si>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</si>
  <si>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</si>
  <si>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</si>
  <si>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</si>
  <si>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</si>
  <si>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</si>
  <si>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</si>
  <si>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</si>
  <si>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</si>
  <si>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</si>
  <si>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</si>
  <si>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</si>
  <si>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</si>
  <si>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</si>
  <si>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</si>
  <si>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</si>
  <si>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</si>
  <si>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</si>
  <si>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</si>
  <si>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</si>
  <si>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</si>
  <si>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</si>
  <si>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</si>
  <si>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</si>
  <si>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</si>
  <si>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</si>
  <si>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</si>
  <si>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</si>
  <si>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</si>
  <si>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</si>
  <si>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</si>
  <si>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</si>
  <si>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</si>
  <si>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</si>
  <si>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</si>
  <si>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</si>
  <si>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</si>
  <si>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</si>
  <si>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</si>
  <si>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</si>
  <si>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</si>
  <si>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</si>
  <si>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</si>
  <si>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</si>
  <si>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</si>
  <si>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</si>
  <si>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</si>
  <si>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</si>
  <si>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</si>
  <si>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</si>
  <si>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</si>
  <si>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</si>
  <si>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</si>
  <si>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</si>
  <si>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</si>
  <si>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</si>
  <si>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</si>
  <si>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</si>
  <si>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</si>
  <si>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</si>
  <si>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</si>
  <si>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</si>
  <si>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</si>
  <si>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</si>
  <si>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</si>
  <si>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</si>
  <si>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</si>
  <si>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</si>
  <si>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</si>
  <si>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</si>
  <si>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</si>
  <si>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</si>
  <si>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</si>
  <si>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</si>
  <si>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</si>
  <si>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</si>
  <si>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</si>
  <si>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</si>
  <si>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</si>
  <si>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</si>
  <si>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</si>
  <si>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</si>
  <si>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</si>
  <si>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</si>
  <si>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</si>
  <si>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</si>
  <si>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</si>
  <si>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</si>
  <si>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</si>
  <si>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</si>
  <si>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</si>
  <si>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</si>
  <si>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</si>
  <si>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</si>
  <si>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</si>
  <si>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</si>
  <si>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</si>
  <si>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</si>
  <si>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</si>
  <si>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</si>
  <si>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</si>
  <si>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</si>
  <si>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</si>
  <si>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</si>
  <si>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</si>
  <si>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</si>
  <si>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</si>
  <si>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</si>
  <si>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</si>
  <si>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</si>
  <si>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</si>
  <si>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</si>
  <si>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</si>
  <si>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</si>
  <si>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</si>
  <si>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</si>
  <si>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</si>
  <si>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</si>
  <si>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</si>
  <si>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</si>
  <si>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</si>
  <si>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</si>
  <si>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</si>
  <si>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</si>
  <si>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</si>
  <si>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</si>
  <si>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</si>
  <si>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</si>
  <si>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</si>
  <si>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</si>
  <si>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</si>
  <si>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</si>
  <si>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</si>
  <si>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</si>
  <si>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</si>
  <si>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</si>
  <si>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</si>
  <si>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</si>
  <si>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</si>
  <si>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</si>
  <si>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</si>
  <si>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</si>
  <si>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</si>
  <si>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</si>
  <si>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</si>
  <si>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</si>
  <si>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</si>
  <si>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</si>
  <si>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</si>
  <si>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</si>
  <si>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</si>
  <si>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</si>
  <si>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</si>
  <si>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</si>
  <si>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</si>
  <si>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</si>
  <si>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</si>
  <si>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</si>
  <si>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</si>
  <si>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</si>
  <si>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</si>
  <si>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</si>
  <si>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</si>
  <si>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</si>
  <si>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</si>
  <si>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</si>
  <si>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</si>
  <si>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</si>
  <si>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</si>
  <si>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</si>
  <si>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</si>
  <si>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</si>
  <si>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</si>
  <si>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</si>
  <si>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</si>
  <si>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</si>
  <si>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</si>
  <si>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</si>
  <si>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</si>
  <si>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</si>
  <si>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</si>
  <si>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</si>
  <si>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</si>
  <si>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</si>
  <si>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</si>
  <si>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</si>
  <si>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</si>
  <si>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</si>
  <si>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</si>
  <si>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</si>
  <si>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</si>
  <si>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</si>
  <si>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</si>
  <si>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</si>
  <si>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</si>
  <si>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</si>
  <si>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</si>
  <si>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</si>
  <si>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</si>
  <si>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</si>
  <si>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</si>
  <si>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</si>
  <si>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</si>
  <si>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</si>
  <si>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</si>
  <si>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</si>
  <si>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</si>
  <si>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</si>
  <si>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</si>
  <si>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</si>
  <si>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</si>
  <si>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</si>
  <si>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</si>
  <si>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</si>
  <si>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</si>
  <si>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</si>
  <si>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</si>
  <si>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</si>
  <si>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</si>
  <si>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</si>
  <si>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</si>
  <si>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</si>
  <si>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</si>
  <si>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</si>
  <si>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</si>
  <si>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</si>
  <si>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</si>
  <si>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</si>
  <si>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</si>
  <si>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</si>
  <si>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</si>
  <si>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</si>
  <si>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</si>
  <si>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</si>
  <si>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</si>
  <si>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</si>
  <si>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</si>
  <si>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</si>
  <si>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</si>
  <si>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</si>
  <si>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</si>
  <si>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</si>
  <si>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</si>
  <si>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</si>
  <si>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</si>
  <si>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</si>
  <si>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</si>
  <si>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</si>
  <si>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</si>
  <si>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</si>
  <si>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</si>
  <si>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</si>
  <si>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</si>
  <si>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</si>
  <si>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</si>
  <si>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</si>
  <si>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</si>
  <si>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</si>
  <si>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</si>
  <si>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</si>
  <si>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</si>
  <si>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</si>
  <si>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</si>
  <si>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</si>
  <si>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</si>
  <si>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</si>
  <si>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</si>
  <si>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</si>
  <si>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</si>
  <si>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</si>
  <si>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</si>
  <si>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</si>
  <si>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</si>
  <si>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</si>
  <si>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</si>
  <si>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</si>
  <si>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</si>
  <si>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</si>
  <si>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</si>
  <si>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</si>
  <si>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</si>
  <si>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</si>
  <si>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</si>
  <si>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</si>
  <si>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</si>
  <si>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</si>
  <si>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</si>
  <si>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</si>
  <si>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</si>
  <si>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</si>
  <si>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</si>
  <si>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</si>
  <si>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</si>
  <si>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</si>
  <si>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</si>
  <si>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</si>
  <si>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</si>
  <si>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</si>
  <si>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</si>
  <si>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</si>
  <si>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</si>
  <si>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</si>
  <si>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</si>
  <si>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</si>
  <si>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</si>
  <si>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</si>
  <si>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</si>
  <si>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</si>
  <si>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</si>
  <si>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</si>
  <si>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</si>
  <si>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</si>
  <si>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</si>
  <si>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</si>
  <si>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</si>
  <si>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</si>
  <si>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</si>
  <si>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</si>
  <si>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</si>
  <si>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</si>
  <si>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</si>
  <si>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</si>
  <si>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</si>
  <si>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</si>
  <si>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</si>
  <si>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</si>
  <si>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</si>
  <si>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</si>
  <si>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</si>
  <si>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</si>
  <si>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</si>
  <si>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</si>
  <si>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</si>
  <si>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</si>
  <si>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</si>
  <si>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</si>
  <si>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</si>
  <si>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</si>
  <si>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</si>
  <si>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</si>
  <si>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</si>
  <si>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</si>
  <si>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</si>
  <si>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</si>
  <si>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</si>
  <si>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</si>
  <si>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</si>
  <si>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</si>
  <si>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</si>
  <si>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</si>
  <si>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</si>
  <si>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</si>
  <si>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</si>
  <si>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</si>
  <si>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</si>
  <si>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</si>
  <si>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</si>
  <si>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</si>
  <si>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</si>
  <si>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</si>
  <si>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</si>
  <si>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</si>
  <si>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</si>
  <si>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</si>
  <si>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</si>
  <si>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</si>
  <si>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</si>
  <si>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</si>
  <si>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</si>
  <si>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</si>
  <si>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</si>
  <si>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</si>
  <si>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</si>
  <si>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</si>
  <si>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</si>
  <si>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</si>
  <si>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</si>
  <si>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</si>
  <si>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</si>
  <si>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</si>
  <si>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</si>
  <si>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</si>
  <si>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</si>
  <si>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</si>
  <si>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</si>
  <si>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</si>
  <si>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</si>
  <si>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</si>
  <si>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</si>
  <si>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</si>
  <si>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</si>
  <si>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</si>
  <si>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</si>
  <si>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</si>
  <si>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</si>
  <si>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</si>
  <si>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</si>
  <si>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</si>
  <si>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</si>
  <si>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</si>
  <si>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</si>
  <si>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</si>
  <si>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</si>
  <si>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</si>
  <si>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</si>
  <si>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</si>
  <si>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</si>
  <si>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</si>
  <si>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</si>
  <si>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</si>
  <si>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</si>
  <si>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</si>
  <si>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</si>
  <si>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</si>
  <si>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</si>
  <si>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</si>
  <si>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</si>
  <si>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</si>
  <si>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</si>
  <si>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</si>
  <si>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</si>
  <si>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</si>
  <si>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</si>
  <si>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</si>
  <si>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</si>
  <si>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</si>
  <si>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</si>
  <si>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</si>
  <si>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</si>
  <si>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</si>
  <si>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</si>
  <si>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</si>
  <si>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</si>
  <si>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</si>
  <si>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</si>
  <si>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</si>
  <si>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</si>
  <si>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</si>
  <si>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</si>
  <si>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</si>
  <si>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</si>
  <si>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</si>
  <si>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</si>
  <si>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</si>
  <si>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</si>
  <si>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</si>
  <si>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</si>
  <si>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</si>
  <si>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</si>
  <si>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</si>
  <si>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</si>
  <si>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</si>
  <si>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</si>
  <si>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</si>
  <si>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</si>
  <si>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</si>
  <si>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</si>
  <si>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</si>
  <si>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</si>
  <si>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</si>
  <si>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</si>
  <si>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</si>
  <si>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</si>
  <si>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</si>
  <si>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</si>
  <si>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</si>
  <si>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</si>
  <si>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</si>
  <si>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</si>
  <si>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</si>
  <si>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</si>
  <si>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</si>
  <si>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</si>
  <si>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</si>
  <si>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</si>
  <si>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</si>
  <si>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</si>
  <si>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</si>
  <si>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</si>
  <si>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</si>
  <si>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</si>
  <si>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</si>
  <si>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</si>
  <si>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</si>
  <si>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</si>
  <si>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</si>
  <si>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</si>
  <si>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</si>
  <si>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</si>
  <si>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</si>
  <si>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</si>
  <si>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</si>
  <si>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</si>
  <si>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</si>
  <si>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</si>
  <si>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</si>
  <si>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</si>
  <si>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</si>
  <si>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</si>
  <si>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</si>
  <si>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</si>
  <si>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</si>
  <si>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</si>
  <si>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</si>
  <si>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</si>
  <si>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</si>
  <si>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</si>
  <si>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</si>
  <si>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</si>
  <si>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</si>
  <si>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</si>
  <si>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</si>
  <si>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</si>
  <si>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</si>
  <si>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</si>
  <si>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</si>
  <si>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</si>
  <si>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</si>
  <si>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</si>
  <si>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</si>
  <si>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</si>
  <si>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</si>
  <si>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</si>
  <si>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</si>
  <si>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</si>
  <si>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</si>
  <si>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</si>
  <si>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</si>
  <si>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</si>
  <si>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</si>
  <si>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</si>
  <si>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</si>
  <si>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</si>
  <si>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</si>
  <si>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</si>
  <si>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</si>
  <si>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</si>
  <si>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</si>
  <si>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</si>
  <si>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</si>
  <si>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</si>
  <si>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</si>
  <si>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</si>
  <si>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</si>
  <si>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</si>
  <si>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</si>
  <si>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</si>
  <si>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</si>
  <si>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</si>
  <si>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</si>
  <si>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</si>
  <si>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</si>
  <si>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</si>
  <si>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</si>
  <si>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</si>
  <si>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</si>
  <si>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</si>
  <si>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</si>
  <si>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</si>
  <si>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</si>
  <si>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</si>
  <si>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</si>
  <si>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</si>
  <si>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</si>
  <si>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</si>
  <si>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</si>
  <si>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</si>
  <si>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</si>
  <si>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</si>
  <si>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</si>
  <si>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</si>
  <si>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</si>
  <si>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</si>
  <si>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</si>
  <si>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</si>
  <si>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</si>
  <si>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</si>
  <si>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</si>
  <si>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</si>
  <si>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</si>
  <si>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</si>
  <si>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</si>
  <si>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</si>
  <si>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</si>
  <si>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</si>
  <si>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</si>
  <si>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</si>
  <si>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</si>
  <si>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</si>
  <si>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</si>
  <si>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</si>
  <si>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</si>
  <si>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</si>
  <si>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</si>
  <si>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</si>
  <si>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</si>
  <si>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</si>
  <si>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</si>
  <si>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</si>
  <si>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</si>
  <si>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</si>
  <si>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</si>
  <si>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</si>
  <si>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</si>
  <si>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</si>
  <si>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</si>
  <si>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</si>
  <si>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</si>
  <si>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</si>
  <si>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</si>
  <si>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</si>
  <si>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</si>
  <si>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</si>
  <si>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</si>
  <si>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</si>
  <si>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</si>
  <si>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</si>
  <si>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</si>
  <si>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</si>
  <si>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</si>
  <si>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</si>
  <si>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</si>
  <si>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</si>
  <si>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</si>
  <si>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</si>
  <si>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</si>
  <si>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</si>
  <si>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</si>
  <si>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</si>
  <si>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</si>
  <si>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</si>
  <si>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</si>
  <si>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</si>
  <si>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</si>
  <si>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</si>
  <si>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</si>
  <si>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</si>
  <si>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</si>
  <si>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</si>
  <si>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</si>
  <si>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</si>
  <si>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</si>
  <si>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</si>
  <si>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</si>
  <si>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</si>
  <si>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</si>
  <si>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</si>
  <si>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</si>
  <si>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</si>
  <si>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</si>
  <si>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</si>
  <si>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</si>
  <si>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</si>
  <si>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</si>
  <si>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</si>
  <si>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</si>
  <si>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</si>
  <si>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</si>
  <si>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</si>
  <si>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</si>
  <si>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</si>
  <si>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</si>
  <si>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</si>
  <si>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</si>
  <si>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</si>
  <si>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</si>
  <si>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</si>
  <si>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</si>
  <si>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</si>
  <si>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</si>
  <si>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</si>
  <si>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</si>
  <si>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</si>
  <si>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</si>
  <si>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</si>
  <si>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</si>
  <si>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</si>
  <si>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</si>
  <si>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</si>
  <si>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</si>
  <si>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</si>
  <si>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</si>
  <si>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</si>
  <si>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</si>
  <si>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</si>
  <si>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</si>
  <si>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</si>
  <si>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</si>
  <si>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</si>
  <si>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</si>
  <si>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</si>
  <si>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</si>
  <si>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</si>
  <si>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</si>
  <si>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</si>
  <si>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</si>
  <si>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</si>
  <si>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</si>
  <si>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</si>
  <si>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</si>
  <si>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</si>
  <si>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</si>
  <si>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</si>
  <si>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</si>
  <si>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</si>
  <si>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</si>
  <si>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</si>
  <si>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</si>
  <si>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</si>
  <si>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</si>
  <si>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</si>
  <si>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</si>
  <si>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</si>
  <si>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</si>
  <si>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</si>
  <si>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</si>
  <si>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</si>
  <si>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</si>
  <si>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</si>
  <si>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</si>
  <si>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</si>
  <si>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</si>
  <si>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</si>
  <si>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</si>
  <si>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</si>
  <si>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</si>
  <si>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</si>
  <si>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</si>
  <si>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</si>
  <si>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</si>
  <si>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</si>
  <si>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</si>
  <si>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</si>
  <si>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</si>
  <si>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</si>
  <si>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</si>
  <si>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</si>
  <si>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</si>
  <si>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</si>
  <si>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</si>
  <si>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</si>
  <si>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</si>
  <si>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</si>
  <si>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</si>
  <si>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</si>
  <si>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</si>
  <si>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</si>
  <si>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</si>
  <si>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</si>
  <si>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</si>
  <si>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</si>
  <si>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</si>
  <si>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</si>
  <si>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</si>
  <si>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</si>
  <si>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</si>
  <si>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</si>
  <si>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</si>
  <si>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</si>
  <si>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</si>
  <si>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</si>
  <si>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</si>
  <si>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</si>
  <si>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</si>
  <si>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</si>
  <si>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</si>
  <si>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</si>
  <si>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</si>
  <si>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</si>
  <si>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</si>
  <si>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</si>
  <si>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</si>
  <si>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</si>
  <si>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</si>
  <si>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</si>
  <si>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</si>
  <si>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</si>
  <si>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</si>
  <si>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</si>
  <si>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</si>
  <si>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</si>
  <si>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</si>
  <si>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</si>
  <si>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</si>
  <si>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</si>
  <si>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</si>
  <si>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</si>
  <si>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</si>
  <si>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</si>
  <si>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</si>
  <si>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</si>
  <si>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</si>
  <si>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</si>
  <si>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</si>
  <si>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</si>
  <si>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</si>
  <si>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</si>
  <si>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</si>
  <si>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</si>
  <si>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</si>
  <si>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</si>
  <si>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</si>
  <si>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</si>
  <si>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</si>
  <si>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</si>
  <si>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</si>
  <si>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</si>
  <si>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</si>
  <si>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</si>
  <si>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</si>
  <si>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</si>
  <si>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</si>
  <si>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</si>
  <si>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</si>
  <si>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</si>
  <si>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</si>
  <si>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</si>
  <si>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</si>
  <si>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</si>
  <si>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</si>
  <si>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</si>
  <si>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</si>
  <si>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</si>
  <si>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</si>
  <si>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</si>
  <si>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</si>
  <si>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</si>
  <si>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</si>
  <si>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</si>
  <si>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</si>
  <si>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</si>
  <si>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</si>
  <si>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</si>
  <si>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</si>
  <si>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</si>
  <si>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</si>
  <si>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</si>
  <si>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</si>
  <si>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</si>
  <si>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</si>
  <si>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</si>
  <si>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</si>
  <si>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</si>
  <si>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</si>
  <si>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</si>
  <si>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</si>
  <si>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</si>
  <si>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</si>
  <si>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</si>
  <si>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</si>
  <si>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</si>
  <si>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</si>
  <si>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</si>
  <si>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</si>
  <si>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</si>
  <si>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</si>
  <si>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</si>
  <si>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</si>
  <si>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</si>
  <si>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</si>
  <si>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</si>
  <si>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</si>
  <si>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</si>
  <si>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</si>
  <si>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</si>
  <si>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</si>
  <si>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</si>
  <si>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</si>
  <si>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</si>
  <si>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</si>
  <si>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</si>
  <si>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</si>
  <si>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</si>
  <si>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</si>
  <si>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</si>
  <si>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</si>
  <si>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</si>
  <si>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</si>
  <si>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</si>
  <si>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</si>
  <si>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</si>
  <si>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</si>
  <si>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</si>
  <si>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</si>
  <si>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</si>
  <si>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</si>
  <si>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</si>
  <si>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</si>
  <si>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</si>
  <si>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</si>
  <si>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</si>
  <si>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</si>
  <si>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</si>
  <si>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</si>
  <si>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</si>
  <si>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</si>
  <si>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</si>
  <si>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</si>
  <si>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</si>
  <si>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</si>
  <si>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</si>
  <si>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</si>
  <si>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</si>
  <si>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</si>
  <si>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</si>
  <si>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</si>
  <si>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</si>
  <si>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</si>
  <si>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</si>
  <si>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</si>
  <si>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</si>
  <si>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</si>
  <si>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</si>
  <si>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</si>
  <si>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</si>
  <si>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</si>
  <si>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</si>
  <si>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</si>
  <si>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</si>
  <si>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</si>
  <si>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</si>
  <si>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</si>
  <si>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</si>
  <si>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</si>
  <si>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</si>
  <si>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</si>
  <si>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</si>
  <si>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</si>
  <si>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</si>
  <si>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</si>
  <si>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</si>
  <si>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</si>
  <si>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</si>
  <si>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</si>
  <si>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</si>
  <si>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</si>
  <si>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</si>
  <si>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</si>
  <si>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</si>
  <si>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</si>
  <si>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</si>
  <si>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</si>
  <si>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</si>
  <si>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</si>
  <si>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</si>
  <si>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</si>
  <si>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</si>
  <si>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</si>
  <si>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</si>
  <si>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</si>
  <si>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</si>
  <si>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</si>
  <si>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</si>
  <si>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</si>
  <si>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</si>
  <si>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</si>
  <si>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</si>
  <si>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</si>
  <si>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</si>
  <si>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</si>
  <si>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</si>
  <si>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</si>
  <si>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</si>
  <si>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</si>
  <si>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</si>
  <si>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</si>
  <si>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</si>
  <si>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</si>
  <si>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</si>
  <si>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</si>
  <si>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</si>
  <si>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</si>
  <si>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</si>
  <si>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</si>
  <si>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</si>
  <si>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</si>
  <si>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</si>
  <si>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</si>
  <si>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</si>
  <si>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</si>
  <si>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</si>
  <si>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</si>
  <si>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</si>
  <si>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</si>
  <si>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</si>
  <si>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</si>
  <si>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</si>
  <si>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</si>
  <si>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</si>
  <si>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</si>
  <si>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</si>
  <si>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</si>
  <si>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</si>
  <si>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</si>
  <si>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</si>
  <si>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</si>
  <si>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</si>
  <si>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</si>
  <si>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</si>
  <si>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</si>
  <si>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</si>
  <si>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</si>
  <si>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</si>
  <si>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</si>
  <si>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</si>
  <si>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</si>
  <si>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</si>
  <si>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</si>
  <si>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</si>
  <si>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</si>
  <si>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</si>
  <si>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</si>
  <si>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</si>
  <si>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</si>
  <si>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</si>
  <si>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</si>
  <si>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</si>
  <si>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</si>
  <si>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</si>
  <si>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</si>
  <si>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</si>
  <si>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</si>
  <si>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</si>
  <si>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</si>
  <si>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</si>
  <si>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</si>
  <si>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</si>
  <si>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</si>
  <si>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</si>
  <si>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</si>
  <si>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</si>
  <si>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</si>
  <si>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</si>
  <si>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</si>
  <si>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</si>
  <si>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</si>
  <si>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</si>
  <si>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</si>
  <si>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</si>
  <si>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</si>
  <si>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</si>
  <si>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</si>
  <si>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</si>
  <si>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</si>
  <si>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</si>
  <si>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</si>
  <si>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</si>
  <si>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</si>
  <si>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</si>
  <si>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</si>
  <si>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</si>
  <si>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</si>
  <si>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</si>
  <si>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</si>
  <si>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</si>
  <si>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</si>
  <si>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</si>
  <si>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</si>
  <si>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</si>
  <si>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</si>
  <si>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</si>
  <si>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</si>
  <si>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</si>
  <si>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</si>
  <si>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</si>
  <si>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</si>
  <si>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</si>
  <si>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</si>
  <si>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</si>
  <si>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</si>
  <si>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</si>
  <si>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</si>
  <si>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</si>
  <si>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</si>
  <si>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</si>
  <si>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</si>
  <si>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</si>
  <si>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</si>
  <si>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</si>
  <si>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</si>
  <si>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</si>
  <si>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</si>
  <si>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</si>
  <si>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</si>
  <si>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</si>
  <si>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</si>
  <si>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</si>
  <si>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</si>
  <si>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</si>
  <si>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</si>
  <si>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</si>
  <si>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</si>
  <si>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</si>
  <si>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</si>
  <si>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</si>
  <si>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</si>
  <si>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</si>
  <si>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</si>
  <si>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</si>
  <si>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</si>
  <si>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</si>
  <si>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</si>
  <si>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</si>
  <si>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</si>
  <si>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</si>
  <si>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</si>
  <si>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</si>
  <si>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</si>
  <si>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</si>
  <si>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</si>
  <si>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</si>
  <si>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</si>
  <si>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</si>
  <si>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</si>
  <si>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</si>
  <si>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</si>
  <si>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</si>
  <si>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</si>
  <si>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</si>
  <si>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</si>
  <si>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</si>
  <si>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</si>
  <si>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</si>
  <si>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</si>
  <si>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</si>
  <si>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</si>
  <si>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</si>
  <si>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</si>
  <si>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</si>
  <si>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</si>
  <si>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</si>
  <si>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</si>
  <si>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</si>
  <si>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</si>
  <si>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</si>
  <si>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</si>
  <si>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</si>
  <si>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</si>
  <si>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</si>
  <si>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</si>
  <si>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</si>
  <si>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</si>
  <si>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</si>
  <si>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</si>
  <si>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</si>
  <si>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</si>
  <si>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</si>
  <si>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</si>
  <si>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</si>
  <si>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</si>
  <si>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</si>
  <si>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</si>
  <si>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</si>
  <si>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</si>
  <si>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</si>
  <si>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</si>
  <si>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</si>
  <si>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</si>
  <si>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</si>
  <si>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</si>
  <si>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</si>
  <si>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</si>
  <si>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</si>
  <si>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</si>
  <si>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</si>
  <si>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</si>
  <si>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</si>
  <si>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</si>
  <si>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</si>
  <si>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</si>
  <si>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</si>
  <si>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</si>
  <si>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</si>
  <si>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</si>
  <si>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</si>
  <si>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</si>
  <si>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</si>
  <si>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</si>
  <si>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</si>
  <si>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</si>
  <si>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</si>
  <si>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</si>
  <si>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</si>
  <si>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</si>
  <si>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</si>
  <si>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</si>
  <si>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</si>
  <si>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</si>
  <si>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</si>
  <si>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</si>
  <si>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</si>
  <si>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</si>
  <si>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</si>
  <si>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</si>
  <si>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</si>
  <si>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</si>
  <si>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</si>
  <si>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</si>
  <si>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</si>
  <si>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</si>
  <si>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</si>
  <si>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</si>
  <si>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</si>
  <si>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</si>
  <si>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</si>
  <si>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</si>
  <si>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</si>
  <si>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</si>
  <si>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</si>
  <si>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</si>
  <si>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</si>
  <si>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</si>
  <si>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</si>
  <si>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</si>
  <si>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</si>
  <si>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</si>
  <si>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</si>
  <si>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</si>
  <si>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</si>
  <si>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</si>
  <si>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</si>
  <si>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</si>
  <si>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</si>
  <si>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</si>
  <si>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</si>
  <si>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</si>
  <si>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</si>
  <si>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</si>
  <si>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</si>
  <si>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</si>
  <si>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</si>
  <si>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</si>
  <si>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</si>
  <si>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</si>
  <si>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</si>
  <si>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</si>
  <si>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</si>
  <si>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</si>
  <si>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</si>
  <si>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</si>
  <si>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</si>
  <si>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</si>
  <si>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</si>
  <si>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</si>
  <si>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</si>
  <si>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</si>
  <si>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</si>
  <si>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</si>
  <si>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</si>
  <si>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</si>
  <si>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</si>
  <si>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</si>
  <si>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</si>
  <si>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</si>
  <si>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</si>
  <si>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</si>
  <si>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</si>
  <si>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</si>
  <si>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</si>
  <si>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</si>
  <si>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</si>
  <si>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</si>
  <si>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</si>
  <si>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</si>
  <si>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</si>
  <si>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</si>
  <si>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</si>
  <si>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</si>
  <si>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</si>
  <si>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</si>
  <si>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</si>
  <si>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</si>
  <si>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</si>
  <si>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</si>
  <si>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</si>
  <si>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</si>
  <si>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</si>
  <si>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</si>
  <si>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</si>
  <si>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</si>
  <si>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</si>
  <si>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</si>
  <si>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</si>
  <si>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</si>
  <si>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</si>
  <si>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</si>
  <si>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</si>
  <si>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</si>
  <si>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</si>
  <si>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</si>
  <si>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</si>
  <si>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</si>
  <si>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</si>
  <si>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</si>
  <si>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</si>
  <si>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</si>
  <si>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</si>
  <si>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</si>
  <si>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</si>
  <si>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</si>
  <si>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</si>
  <si>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</si>
  <si>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</si>
  <si>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</si>
  <si>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</si>
  <si>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</si>
  <si>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</si>
  <si>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</si>
  <si>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</si>
  <si>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</si>
  <si>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</si>
  <si>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</si>
  <si>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</si>
  <si>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</si>
  <si>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</si>
  <si>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</si>
  <si>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</si>
  <si>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</si>
  <si>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</si>
  <si>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</si>
  <si>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</si>
  <si>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</si>
  <si>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</si>
  <si>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</si>
  <si>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</si>
  <si>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</si>
  <si>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</si>
  <si>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</si>
  <si>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</si>
  <si>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</si>
  <si>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</si>
  <si>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</si>
  <si>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</si>
  <si>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</si>
  <si>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</si>
  <si>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</si>
  <si>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</si>
  <si>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</si>
  <si>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</si>
  <si>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</si>
  <si>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</si>
  <si>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</si>
  <si>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</si>
  <si>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</si>
  <si>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</si>
  <si>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</si>
  <si>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</si>
  <si>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</si>
  <si>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</si>
  <si>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</si>
  <si>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</si>
  <si>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</si>
  <si>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</si>
  <si>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</si>
  <si>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</si>
  <si>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</si>
  <si>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</si>
  <si>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</si>
  <si>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</si>
  <si>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</si>
  <si>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</si>
  <si>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</si>
  <si>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</si>
  <si>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</si>
  <si>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</si>
  <si>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</si>
  <si>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</si>
  <si>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</si>
  <si>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</si>
  <si>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</si>
  <si>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</si>
  <si>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</si>
  <si>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</si>
  <si>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</si>
  <si>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</si>
  <si>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</si>
  <si>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</si>
  <si>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</si>
  <si>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</si>
  <si>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</si>
  <si>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</si>
  <si>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</si>
  <si>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</si>
  <si>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</si>
  <si>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</si>
  <si>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</si>
  <si>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</si>
  <si>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</si>
  <si>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</si>
  <si>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</si>
  <si>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</si>
  <si>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</si>
  <si>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</si>
  <si>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</si>
  <si>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</si>
  <si>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</si>
  <si>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</si>
  <si>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</si>
  <si>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</si>
  <si>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</si>
  <si>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</si>
  <si>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</si>
  <si>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</si>
  <si>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</si>
  <si>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</si>
  <si>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</si>
  <si>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</si>
  <si>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</si>
  <si>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</si>
  <si>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</si>
  <si>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</si>
  <si>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</si>
  <si>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</si>
  <si>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</si>
  <si>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</si>
  <si>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</si>
  <si>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</si>
  <si>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</si>
  <si>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</si>
  <si>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</si>
  <si>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</si>
  <si>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</si>
  <si>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</si>
  <si>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</si>
  <si>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</si>
  <si>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</si>
  <si>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</si>
  <si>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</si>
  <si>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</si>
  <si>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</si>
  <si>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</si>
  <si>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</si>
  <si>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</si>
  <si>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</si>
  <si>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</si>
  <si>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</si>
  <si>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</si>
  <si>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</si>
  <si>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</si>
  <si>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</si>
  <si>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</si>
  <si>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</si>
  <si>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</si>
  <si>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</si>
  <si>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</si>
  <si>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</si>
  <si>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</si>
  <si>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</si>
  <si>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</si>
  <si>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</si>
  <si>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</si>
  <si>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</si>
  <si>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</si>
  <si>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</si>
  <si>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</si>
  <si>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</si>
  <si>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</si>
  <si>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</si>
  <si>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</si>
  <si>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</si>
  <si>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</si>
  <si>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</si>
  <si>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</si>
  <si>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</si>
  <si>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</si>
  <si>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</si>
  <si>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</si>
  <si>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</si>
  <si>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</si>
  <si>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</si>
  <si>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</si>
  <si>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</si>
  <si>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</si>
  <si>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</si>
  <si>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</si>
  <si>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</si>
  <si>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</si>
  <si>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</si>
  <si>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</si>
  <si>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</si>
  <si>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</si>
  <si>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</si>
  <si>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</si>
  <si>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</si>
  <si>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</si>
  <si>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</si>
  <si>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</si>
  <si>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</si>
  <si>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</si>
  <si>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</si>
  <si>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</si>
  <si>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</si>
  <si>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</si>
  <si>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</si>
  <si>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</si>
  <si>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</si>
  <si>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</si>
  <si>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</si>
  <si>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</si>
  <si>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</si>
  <si>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</si>
  <si>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</si>
  <si>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</si>
  <si>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</si>
  <si>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</si>
  <si>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</si>
  <si>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</si>
  <si>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</si>
  <si>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</si>
  <si>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</si>
  <si>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</si>
  <si>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</si>
  <si>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</si>
  <si>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</si>
  <si>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</si>
  <si>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</si>
  <si>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</si>
  <si>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</si>
  <si>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</si>
  <si>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</si>
  <si>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</si>
  <si>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</si>
  <si>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</si>
  <si>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</si>
  <si>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</si>
  <si>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</si>
  <si>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</si>
  <si>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</si>
  <si>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</si>
  <si>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</si>
  <si>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</si>
  <si>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</si>
  <si>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</si>
  <si>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</si>
  <si>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</si>
  <si>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</si>
  <si>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</si>
  <si>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</si>
  <si>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</si>
  <si>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</si>
  <si>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</si>
  <si>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</si>
  <si>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</si>
  <si>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</si>
  <si>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</si>
  <si>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</si>
  <si>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</si>
  <si>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</si>
  <si>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</si>
  <si>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</si>
  <si>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</si>
  <si>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</si>
  <si>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</si>
  <si>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</si>
  <si>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</si>
  <si>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</si>
  <si>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</si>
  <si>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</si>
  <si>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</si>
  <si>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</si>
  <si>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</si>
  <si>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</si>
  <si>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</si>
  <si>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</si>
  <si>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</si>
  <si>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</si>
  <si>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</si>
  <si>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</si>
  <si>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</si>
  <si>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</si>
  <si>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</si>
  <si>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</si>
  <si>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</si>
  <si>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</si>
  <si>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</si>
  <si>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</si>
  <si>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</si>
  <si>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</si>
  <si>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</si>
  <si>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</si>
  <si>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</si>
  <si>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</si>
  <si>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</si>
  <si>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</si>
  <si>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</si>
  <si>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</si>
  <si>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</si>
  <si>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</si>
  <si>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</si>
  <si>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</si>
  <si>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</si>
  <si>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</si>
  <si>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</si>
  <si>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</si>
  <si>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</si>
  <si>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</si>
  <si>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</si>
  <si>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</si>
  <si>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</si>
  <si>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</si>
  <si>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</si>
  <si>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</si>
  <si>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</si>
  <si>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</si>
  <si>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</si>
  <si>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</si>
  <si>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</si>
  <si>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</si>
  <si>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</si>
  <si>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</si>
  <si>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</si>
  <si>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</si>
  <si>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</si>
  <si>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</si>
  <si>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</si>
  <si>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</si>
  <si>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</si>
  <si>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</si>
  <si>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</si>
  <si>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</si>
  <si>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</si>
  <si>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</si>
  <si>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</si>
  <si>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</si>
  <si>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</si>
  <si>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</si>
  <si>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</si>
  <si>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</si>
  <si>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</si>
  <si>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</si>
  <si>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</si>
  <si>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</si>
  <si>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</si>
  <si>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</si>
  <si>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</si>
  <si>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</si>
  <si>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</si>
  <si>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</si>
  <si>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</si>
  <si>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</si>
  <si>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</si>
  <si>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</si>
  <si>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</si>
  <si>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</si>
  <si>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</si>
  <si>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</si>
  <si>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</si>
  <si>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</si>
  <si>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</si>
  <si>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</si>
  <si>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</si>
  <si>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</si>
  <si>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</si>
  <si>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</si>
  <si>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</si>
  <si>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</si>
  <si>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</si>
  <si>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</si>
  <si>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</si>
  <si>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</si>
  <si>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</si>
  <si>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</si>
  <si>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</si>
  <si>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</si>
  <si>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</si>
  <si>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</si>
  <si>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</si>
  <si>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</si>
  <si>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</si>
  <si>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</si>
  <si>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</si>
  <si>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</si>
  <si>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</si>
  <si>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</si>
  <si>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</si>
  <si>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</si>
  <si>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</si>
  <si>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</si>
  <si>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</si>
  <si>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</si>
  <si>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</si>
  <si>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</si>
  <si>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</si>
  <si>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</si>
  <si>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</si>
  <si>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</si>
  <si>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</si>
  <si>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</si>
  <si>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</si>
  <si>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</si>
  <si>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</si>
  <si>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</si>
  <si>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</si>
  <si>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</si>
  <si>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</si>
  <si>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</si>
  <si>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</si>
  <si>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</si>
  <si>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</si>
  <si>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</si>
  <si>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</si>
  <si>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</si>
  <si>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</si>
  <si>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</si>
  <si>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</si>
  <si>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</si>
  <si>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</si>
  <si>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</si>
  <si>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</si>
  <si>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</si>
  <si>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</si>
  <si>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</si>
  <si>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</si>
  <si>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</si>
  <si>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</si>
  <si>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</si>
  <si>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</si>
  <si>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</si>
  <si>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</si>
  <si>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</si>
  <si>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</si>
  <si>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</si>
  <si>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</si>
  <si>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</si>
  <si>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</si>
  <si>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</si>
  <si>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</si>
  <si>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</si>
  <si>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</si>
  <si>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</si>
  <si>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</si>
  <si>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</si>
  <si>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</si>
  <si>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</si>
  <si>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</si>
  <si>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</si>
  <si>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</si>
  <si>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</si>
  <si>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</si>
  <si>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</si>
  <si>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</si>
  <si>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</si>
  <si>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</si>
  <si>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</si>
  <si>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</si>
  <si>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</si>
  <si>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</si>
  <si>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</si>
  <si>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</si>
  <si>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</si>
  <si>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</si>
  <si>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</si>
  <si>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</si>
  <si>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</si>
  <si>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</si>
  <si>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</si>
  <si>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</si>
  <si>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</si>
  <si>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</si>
  <si>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</si>
  <si>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</si>
  <si>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</si>
  <si>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</si>
  <si>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</si>
  <si>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</si>
  <si>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</si>
  <si>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</si>
  <si>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</si>
  <si>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</si>
  <si>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</si>
  <si>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</si>
  <si>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</si>
  <si>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</si>
  <si>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</si>
  <si>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</si>
  <si>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</si>
  <si>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</si>
  <si>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</si>
  <si>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</si>
  <si>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</si>
  <si>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</si>
  <si>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</si>
  <si>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</si>
  <si>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</si>
  <si>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</si>
  <si>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</si>
  <si>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</si>
  <si>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</si>
  <si>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</si>
  <si>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</si>
  <si>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</si>
  <si>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</si>
  <si>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</si>
  <si>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</si>
  <si>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</si>
  <si>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</si>
  <si>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</si>
  <si>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</si>
  <si>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</si>
  <si>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</si>
  <si>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</si>
  <si>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</si>
  <si>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</si>
  <si>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</si>
  <si>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</si>
  <si>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</si>
  <si>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</si>
  <si>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</si>
  <si>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</si>
  <si>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</si>
  <si>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</si>
  <si>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</si>
  <si>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</si>
  <si>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</si>
  <si>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</si>
  <si>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</si>
  <si>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</si>
  <si>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</si>
  <si>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</si>
  <si>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</si>
  <si>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</si>
  <si>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</si>
  <si>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</si>
  <si>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</si>
  <si>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</si>
  <si>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</si>
  <si>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</si>
  <si>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</si>
  <si>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</si>
  <si>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</si>
  <si>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</si>
  <si>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</si>
  <si>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</si>
  <si>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</si>
  <si>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</si>
  <si>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</si>
  <si>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</si>
  <si>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</si>
  <si>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</si>
  <si>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</si>
  <si>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</si>
  <si>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</si>
  <si>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</si>
  <si>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</si>
  <si>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</si>
  <si>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</si>
  <si>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</si>
  <si>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</si>
  <si>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</si>
  <si>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</si>
  <si>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</si>
  <si>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</si>
  <si>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</si>
  <si>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</si>
  <si>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</si>
  <si>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</si>
  <si>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</si>
  <si>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</si>
  <si>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</si>
  <si>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</si>
  <si>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</si>
  <si>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</si>
  <si>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</si>
  <si>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</si>
  <si>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</si>
  <si>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</si>
  <si>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</si>
  <si>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</si>
  <si>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</si>
  <si>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</si>
  <si>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</si>
  <si>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</si>
  <si>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</si>
  <si>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</si>
  <si>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</si>
  <si>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</si>
  <si>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</si>
  <si>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</si>
  <si>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</si>
  <si>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</si>
  <si>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</si>
  <si>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</si>
  <si>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</si>
  <si>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</si>
  <si>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</si>
  <si>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</si>
  <si>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</si>
  <si>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</si>
  <si>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</si>
  <si>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</si>
  <si>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</si>
  <si>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</si>
  <si>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</si>
  <si>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</si>
  <si>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</si>
  <si>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</si>
  <si>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</si>
  <si>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</si>
  <si>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</si>
  <si>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</si>
  <si>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</si>
  <si>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</si>
  <si>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</si>
  <si>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</si>
  <si>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</si>
  <si>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</si>
  <si>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</si>
  <si>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</si>
  <si>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</si>
  <si>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</si>
  <si>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</si>
  <si>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</si>
  <si>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</si>
  <si>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</si>
  <si>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</si>
  <si>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</si>
  <si>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</si>
  <si>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</si>
  <si>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</si>
  <si>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</si>
  <si>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</si>
  <si>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</si>
  <si>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</si>
  <si>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</si>
  <si>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</si>
  <si>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</si>
  <si>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</si>
  <si>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</si>
  <si>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</si>
  <si>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</si>
  <si>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</si>
  <si>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</si>
  <si>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</si>
  <si>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</si>
  <si>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</si>
  <si>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</si>
  <si>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</si>
  <si>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</si>
  <si>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</si>
  <si>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</si>
  <si>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</si>
  <si>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</si>
  <si>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</si>
  <si>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</si>
  <si>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</si>
  <si>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</si>
  <si>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</si>
  <si>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</si>
  <si>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</si>
  <si>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</si>
  <si>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</si>
  <si>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</si>
  <si>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</si>
  <si>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</si>
  <si>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</si>
  <si>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</si>
  <si>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</si>
  <si>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</si>
  <si>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</si>
  <si>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</si>
  <si>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</si>
  <si>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</si>
  <si>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</si>
  <si>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</si>
  <si>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</si>
  <si>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</si>
  <si>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</si>
  <si>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</si>
  <si>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</si>
  <si>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</si>
  <si>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</si>
  <si>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</si>
  <si>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</si>
  <si>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</si>
  <si>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</si>
  <si>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</si>
  <si>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</si>
  <si>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</si>
  <si>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</si>
  <si>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</si>
  <si>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</si>
  <si>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</si>
  <si>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</si>
  <si>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</si>
  <si>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</si>
  <si>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</si>
  <si>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</si>
  <si>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</si>
  <si>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</si>
  <si>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</si>
  <si>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</si>
  <si>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</si>
  <si>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</si>
  <si>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</si>
  <si>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</si>
  <si>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</si>
  <si>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</si>
  <si>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</si>
  <si>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</si>
  <si>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</si>
  <si>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</si>
  <si>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</si>
  <si>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</si>
  <si>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</si>
  <si>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</si>
  <si>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</si>
  <si>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</si>
  <si>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</si>
  <si>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</si>
  <si>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</si>
  <si>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</si>
  <si>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</si>
  <si>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</si>
  <si>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</si>
  <si>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</si>
  <si>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</si>
  <si>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</si>
  <si>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</si>
  <si>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</si>
  <si>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</si>
  <si>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</si>
  <si>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</si>
  <si>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</si>
  <si>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</si>
  <si>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</si>
  <si>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</si>
  <si>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</si>
  <si>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</si>
  <si>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</si>
  <si>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</si>
  <si>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</si>
  <si>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</si>
  <si>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</si>
  <si>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</si>
  <si>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</si>
  <si>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</si>
  <si>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</si>
  <si>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</si>
  <si>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</si>
  <si>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</si>
  <si>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</si>
  <si>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</si>
  <si>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</si>
  <si>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</si>
  <si>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</si>
  <si>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</si>
  <si>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</si>
  <si>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</si>
  <si>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</si>
  <si>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</si>
  <si>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</si>
  <si>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</si>
  <si>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</si>
  <si>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</si>
  <si>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</si>
  <si>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</si>
  <si>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</si>
  <si>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</si>
  <si>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</si>
  <si>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</si>
  <si>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</si>
  <si>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</si>
  <si>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</si>
  <si>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</si>
  <si>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</si>
  <si>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</si>
  <si>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</si>
  <si>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</si>
  <si>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</si>
  <si>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</si>
  <si>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</si>
  <si>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</si>
  <si>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</si>
  <si>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</si>
  <si>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</si>
  <si>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</si>
  <si>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</si>
  <si>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</si>
  <si>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</si>
  <si>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</si>
  <si>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</si>
  <si>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</si>
  <si>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</si>
  <si>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</si>
  <si>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</si>
  <si>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</si>
  <si>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</si>
  <si>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</si>
  <si>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</si>
  <si>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</si>
  <si>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</si>
  <si>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</si>
  <si>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</si>
  <si>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</si>
  <si>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</si>
  <si>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</si>
  <si>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</si>
  <si>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</si>
  <si>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</si>
  <si>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</si>
  <si>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</si>
  <si>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</si>
  <si>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</si>
  <si>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</si>
  <si>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</si>
  <si>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</si>
  <si>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</si>
  <si>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</si>
  <si>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</si>
  <si>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</si>
  <si>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</si>
  <si>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</si>
  <si>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</si>
  <si>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</si>
  <si>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</si>
  <si>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</si>
  <si>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</si>
  <si>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</si>
  <si>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</si>
  <si>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</si>
  <si>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</si>
  <si>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</si>
  <si>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</si>
  <si>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</si>
  <si>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</si>
  <si>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</si>
  <si>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</si>
  <si>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</si>
  <si>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</si>
  <si>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</si>
  <si>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</si>
  <si>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</si>
  <si>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</si>
  <si>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</si>
  <si>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</si>
  <si>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</si>
  <si>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</si>
  <si>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</si>
  <si>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</si>
  <si>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</si>
  <si>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</si>
  <si>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</si>
  <si>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</si>
  <si>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</si>
  <si>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</si>
  <si>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</si>
  <si>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</si>
  <si>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</si>
  <si>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</si>
  <si>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</si>
  <si>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</si>
  <si>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</si>
  <si>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</si>
  <si>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</si>
  <si>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</si>
  <si>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</si>
  <si>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</si>
  <si>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</si>
  <si>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</si>
  <si>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</si>
  <si>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</si>
  <si>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</si>
  <si>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</si>
  <si>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</si>
  <si>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</si>
  <si>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</si>
  <si>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</si>
  <si>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</si>
  <si>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</si>
  <si>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</si>
  <si>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</si>
  <si>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</si>
  <si>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</si>
  <si>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</si>
  <si>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</si>
  <si>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</si>
  <si>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</si>
  <si>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</si>
  <si>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</si>
  <si>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</si>
  <si>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</si>
  <si>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</si>
  <si>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</si>
  <si>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</si>
  <si>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</si>
  <si>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</si>
  <si>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</si>
  <si>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</si>
  <si>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</si>
  <si>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</si>
  <si>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</si>
  <si>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</si>
  <si>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</si>
  <si>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</si>
  <si>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</si>
  <si>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</si>
  <si>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</si>
  <si>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</si>
  <si>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</si>
  <si>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</si>
  <si>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</si>
  <si>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</si>
  <si>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</si>
  <si>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</si>
  <si>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</si>
  <si>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</si>
  <si>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</si>
  <si>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</si>
  <si>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</si>
  <si>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</si>
  <si>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</si>
  <si>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</si>
  <si>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</si>
  <si>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</si>
  <si>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</si>
  <si>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</si>
  <si>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</si>
  <si>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</si>
  <si>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</si>
  <si>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</si>
  <si>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</si>
  <si>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</si>
  <si>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</si>
  <si>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</si>
  <si>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</si>
  <si>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</si>
  <si>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</si>
  <si>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</si>
  <si>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</si>
  <si>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</si>
  <si>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</si>
  <si>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</si>
  <si>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</si>
  <si>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</si>
  <si>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</si>
  <si>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</si>
  <si>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</si>
  <si>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</si>
  <si>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</si>
  <si>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</si>
  <si>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</si>
  <si>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</si>
  <si>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</si>
  <si>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</si>
  <si>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</si>
  <si>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</si>
  <si>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</si>
  <si>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</si>
  <si>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</si>
  <si>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</si>
  <si>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</si>
  <si>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</si>
  <si>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</si>
  <si>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</si>
  <si>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</si>
  <si>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</si>
  <si>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</si>
  <si>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</si>
  <si>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</si>
  <si>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</si>
  <si>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</si>
  <si>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</si>
  <si>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</si>
  <si>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</si>
  <si>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</si>
  <si>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</si>
  <si>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</si>
  <si>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</si>
  <si>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</si>
  <si>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</si>
  <si>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</si>
  <si>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</si>
  <si>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</si>
  <si>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</si>
  <si>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</si>
  <si>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</si>
  <si>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</si>
  <si>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</si>
  <si>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</si>
  <si>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</si>
  <si>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</si>
  <si>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</si>
  <si>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</si>
  <si>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</si>
  <si>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</si>
  <si>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</si>
  <si>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</si>
  <si>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</si>
  <si>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</si>
  <si>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</si>
  <si>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</si>
  <si>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</si>
  <si>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</si>
  <si>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</si>
  <si>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</si>
  <si>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</si>
  <si>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</si>
  <si>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</si>
  <si>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</si>
  <si>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</si>
  <si>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</si>
  <si>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</si>
  <si>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</si>
  <si>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</si>
  <si>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</si>
  <si>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</si>
  <si>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</si>
  <si>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</si>
  <si>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</si>
  <si>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</si>
  <si>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</si>
  <si>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</si>
  <si>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</si>
  <si>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</si>
  <si>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</si>
  <si>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</si>
  <si>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</si>
  <si>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</si>
  <si>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</si>
  <si>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</si>
  <si>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</si>
  <si>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</si>
  <si>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</si>
  <si>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</si>
  <si>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</si>
  <si>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</si>
  <si>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</si>
  <si>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</si>
  <si>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</si>
  <si>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</si>
  <si>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</si>
  <si>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</si>
  <si>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</si>
  <si>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</si>
  <si>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</si>
  <si>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</si>
  <si>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</si>
  <si>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</si>
  <si>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</si>
  <si>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</si>
  <si>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</si>
  <si>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</si>
  <si>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</si>
  <si>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</si>
  <si>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</si>
  <si>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</si>
  <si>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</si>
  <si>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</si>
  <si>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</si>
  <si>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</si>
  <si>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</si>
  <si>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</si>
  <si>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</si>
  <si>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</si>
  <si>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</si>
  <si>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</si>
  <si>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</si>
  <si>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</si>
  <si>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</si>
  <si>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</si>
  <si>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</si>
  <si>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</si>
  <si>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</si>
  <si>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</si>
  <si>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</si>
  <si>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</si>
  <si>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</si>
  <si>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</si>
  <si>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</si>
  <si>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</si>
  <si>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</si>
  <si>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</si>
  <si>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</si>
  <si>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</si>
  <si>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</si>
  <si>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</si>
  <si>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</si>
  <si>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</si>
  <si>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</si>
  <si>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</si>
  <si>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</si>
  <si>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</si>
  <si>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</si>
  <si>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</si>
  <si>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</si>
  <si>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</si>
  <si>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</si>
  <si>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</si>
  <si>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</si>
  <si>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</si>
  <si>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</si>
  <si>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</si>
  <si>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</si>
  <si>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</si>
  <si>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</si>
  <si>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</si>
  <si>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</si>
  <si>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</si>
  <si>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</si>
  <si>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</si>
  <si>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</si>
  <si>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</si>
  <si>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</si>
  <si>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</si>
  <si>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</si>
  <si>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</si>
  <si>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</si>
  <si>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</si>
  <si>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</si>
  <si>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</si>
  <si>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</si>
  <si>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</si>
  <si>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</si>
  <si>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</si>
  <si>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</si>
  <si>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</si>
  <si>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</si>
  <si>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</si>
  <si>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</si>
  <si>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</si>
  <si>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</si>
  <si>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</si>
  <si>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</si>
  <si>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</si>
  <si>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</si>
  <si>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</si>
  <si>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</si>
  <si>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</si>
  <si>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</si>
  <si>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</si>
  <si>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</si>
  <si>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</si>
  <si>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</si>
  <si>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</si>
  <si>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</si>
  <si>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</si>
  <si>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</si>
  <si>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</si>
  <si>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</si>
  <si>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</si>
  <si>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</si>
  <si>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</si>
  <si>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</si>
  <si>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</si>
  <si>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</si>
  <si>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</si>
  <si>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</si>
  <si>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</si>
  <si>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</si>
  <si>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</si>
  <si>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</si>
  <si>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</si>
  <si>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</si>
  <si>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</si>
  <si>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</si>
  <si>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</si>
  <si>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</si>
  <si>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</si>
  <si>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</si>
  <si>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</si>
  <si>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</si>
  <si>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</si>
  <si>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</si>
  <si>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</si>
  <si>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</si>
  <si>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</si>
  <si>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</si>
  <si>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</si>
  <si>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</si>
  <si>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</si>
  <si>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</si>
  <si>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</si>
  <si>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</si>
  <si>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</si>
  <si>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</si>
  <si>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</si>
  <si>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</si>
  <si>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</si>
  <si>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</si>
  <si>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</si>
  <si>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</si>
  <si>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</si>
  <si>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</si>
  <si>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</si>
  <si>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</si>
  <si>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</si>
  <si>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</si>
  <si>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</si>
  <si>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</si>
  <si>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</si>
  <si>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</si>
  <si>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</si>
  <si>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</si>
  <si>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</si>
  <si>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</si>
  <si>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</si>
  <si>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</si>
  <si>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</si>
  <si>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</si>
  <si>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</si>
  <si>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</si>
  <si>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</si>
  <si>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</si>
  <si>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</si>
  <si>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</si>
  <si>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</si>
  <si>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</si>
  <si>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</si>
  <si>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</si>
  <si>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</si>
  <si>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</si>
  <si>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</si>
  <si>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</si>
  <si>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</si>
  <si>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</si>
  <si>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</si>
  <si>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</si>
  <si>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</si>
  <si>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</si>
  <si>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</si>
  <si>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</si>
  <si>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</si>
  <si>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</si>
  <si>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</si>
  <si>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</si>
  <si>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</si>
  <si>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</si>
  <si>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</si>
  <si>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</si>
  <si>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</si>
  <si>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</si>
  <si>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</si>
  <si>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</si>
  <si>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</si>
  <si>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</si>
  <si>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</si>
  <si>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</si>
  <si>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</si>
  <si>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</si>
  <si>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</si>
  <si>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</si>
  <si>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</si>
  <si>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</si>
  <si>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</si>
  <si>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</si>
  <si>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</si>
  <si>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</si>
  <si>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</si>
  <si>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</si>
  <si>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</si>
  <si>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</si>
  <si>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</si>
  <si>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</si>
  <si>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</si>
  <si>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</si>
  <si>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</si>
  <si>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</si>
  <si>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</si>
  <si>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</si>
  <si>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</si>
  <si>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</si>
  <si>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</si>
  <si>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</si>
  <si>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</si>
  <si>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</si>
  <si>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</si>
  <si>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</si>
  <si>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</si>
  <si>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</si>
  <si>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</si>
  <si>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</si>
  <si>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</si>
  <si>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</si>
  <si>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</si>
  <si>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</si>
  <si>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</si>
  <si>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</si>
  <si>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</si>
  <si>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</si>
  <si>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</si>
  <si>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</si>
  <si>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</si>
  <si>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</si>
  <si>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</si>
  <si>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</si>
  <si>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</si>
  <si>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</si>
  <si>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</si>
  <si>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</si>
  <si>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</si>
  <si>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</si>
  <si>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</si>
  <si>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</si>
  <si>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</si>
  <si>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</si>
  <si>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</si>
  <si>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</si>
  <si>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</si>
  <si>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</si>
  <si>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</si>
  <si>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</si>
  <si>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</si>
  <si>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</si>
  <si>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</si>
  <si>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</si>
  <si>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</si>
  <si>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</si>
  <si>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</si>
  <si>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</si>
  <si>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</si>
  <si>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</si>
  <si>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</si>
  <si>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</si>
  <si>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</si>
  <si>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</si>
  <si>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</si>
  <si>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</si>
  <si>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</si>
  <si>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</si>
  <si>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</si>
  <si>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</si>
  <si>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</si>
  <si>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</si>
  <si>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</si>
  <si>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</si>
  <si>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</si>
  <si>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</si>
  <si>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</si>
  <si>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</si>
  <si>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</si>
  <si>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</si>
  <si>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</si>
  <si>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</si>
  <si>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</si>
  <si>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</si>
  <si>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</si>
  <si>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</si>
  <si>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</si>
  <si>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</si>
  <si>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</si>
  <si>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</si>
  <si>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</si>
  <si>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</si>
  <si>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</si>
  <si>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</si>
  <si>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</si>
  <si>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</si>
  <si>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</si>
  <si>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</si>
  <si>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</si>
  <si>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</si>
  <si>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</si>
  <si>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</si>
  <si>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</si>
  <si>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</si>
  <si>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</si>
  <si>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</si>
  <si>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</si>
  <si>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</si>
  <si>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</si>
  <si>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</si>
  <si>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</si>
  <si>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</si>
  <si>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</si>
  <si>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</si>
  <si>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</si>
  <si>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</si>
  <si>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</si>
  <si>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</si>
  <si>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</si>
  <si>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</si>
  <si>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</si>
  <si>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</si>
  <si>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</si>
  <si>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</si>
  <si>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</si>
  <si>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</si>
  <si>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</si>
  <si>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</si>
  <si>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</si>
  <si>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</si>
  <si>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</si>
  <si>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</si>
  <si>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</si>
  <si>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</si>
  <si>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</si>
  <si>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</si>
  <si>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</si>
  <si>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</si>
  <si>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</si>
  <si>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</si>
  <si>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</si>
  <si>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</si>
  <si>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</si>
  <si>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</si>
  <si>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</si>
  <si>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</si>
  <si>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</si>
  <si>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</si>
  <si>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</si>
  <si>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</si>
  <si>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</si>
  <si>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</si>
  <si>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</si>
  <si>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</si>
  <si>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</si>
  <si>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</si>
  <si>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</si>
  <si>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</si>
  <si>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</si>
  <si>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</si>
  <si>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</si>
  <si>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</si>
  <si>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</si>
  <si>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</si>
  <si>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</si>
  <si>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</si>
  <si>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</si>
  <si>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</si>
  <si>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</si>
  <si>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</si>
  <si>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</si>
  <si>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</si>
  <si>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</si>
  <si>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</si>
  <si>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</si>
  <si>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</si>
  <si>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</si>
  <si>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</si>
  <si>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</si>
  <si>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</si>
  <si>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</si>
  <si>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</si>
  <si>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</si>
  <si>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</si>
  <si>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</si>
  <si>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</si>
  <si>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</si>
  <si>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</si>
  <si>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</si>
  <si>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</si>
  <si>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</si>
  <si>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</si>
  <si>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</si>
  <si>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</si>
  <si>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</si>
  <si>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</si>
  <si>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</si>
  <si>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</si>
  <si>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</si>
  <si>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</si>
  <si>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</si>
  <si>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</si>
  <si>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</si>
  <si>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</si>
  <si>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</si>
  <si>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</si>
  <si>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</si>
  <si>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</si>
  <si>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</si>
  <si>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</si>
  <si>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</si>
  <si>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</si>
  <si>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</si>
  <si>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</si>
  <si>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</si>
  <si>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</si>
  <si>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</si>
  <si>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</si>
  <si>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</si>
  <si>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</si>
  <si>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</si>
  <si>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</si>
  <si>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</si>
  <si>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</si>
  <si>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</si>
  <si>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</si>
  <si>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</si>
  <si>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</si>
  <si>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</si>
  <si>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</si>
  <si>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</si>
  <si>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</si>
  <si>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</si>
  <si>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</si>
  <si>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</si>
  <si>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</si>
  <si>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</si>
  <si>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</si>
  <si>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</si>
  <si>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</si>
  <si>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</si>
  <si>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</si>
  <si>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</si>
  <si>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</si>
  <si>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</si>
  <si>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</si>
  <si>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</si>
  <si>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</si>
  <si>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</si>
  <si>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</si>
  <si>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</si>
  <si>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</si>
  <si>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</si>
  <si>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</si>
  <si>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</si>
  <si>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</si>
  <si>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</si>
  <si>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</si>
  <si>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</si>
  <si>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</si>
  <si>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</si>
  <si>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</si>
  <si>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</si>
  <si>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</si>
  <si>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</si>
  <si>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</si>
  <si>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</si>
  <si>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</si>
  <si>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</si>
  <si>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</si>
  <si>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</si>
  <si>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</si>
  <si>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</si>
  <si>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</si>
  <si>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</si>
  <si>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</si>
  <si>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</si>
  <si>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</si>
  <si>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</si>
  <si>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</si>
  <si>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</si>
  <si>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</si>
  <si>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</si>
  <si>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</si>
  <si>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</si>
  <si>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</si>
  <si>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</si>
  <si>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</si>
  <si>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</si>
  <si>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</si>
  <si>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</si>
  <si>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</si>
  <si>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</si>
  <si>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</si>
  <si>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</si>
  <si>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</si>
  <si>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</si>
  <si>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</si>
  <si>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</si>
  <si>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</si>
  <si>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</si>
  <si>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</si>
  <si>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</si>
  <si>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</si>
  <si>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</si>
  <si>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</si>
  <si>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</si>
  <si>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</si>
  <si>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</si>
  <si>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</si>
  <si>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</si>
  <si>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</si>
  <si>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</si>
  <si>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</si>
  <si>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</si>
  <si>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</si>
  <si>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</si>
  <si>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</si>
  <si>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</si>
  <si>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</si>
  <si>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</si>
  <si>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</si>
  <si>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</si>
  <si>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</si>
  <si>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</si>
  <si>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</si>
  <si>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</si>
  <si>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</si>
  <si>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</si>
  <si>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</si>
  <si>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</si>
  <si>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</si>
  <si>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</si>
  <si>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</si>
  <si>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</si>
  <si>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</si>
  <si>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</si>
  <si>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</si>
  <si>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</si>
  <si>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</si>
  <si>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</si>
  <si>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</si>
  <si>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</si>
  <si>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</si>
  <si>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</si>
  <si>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</si>
  <si>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</si>
  <si>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</si>
  <si>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</si>
  <si>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</si>
  <si>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</si>
  <si>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</si>
  <si>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</si>
  <si>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</si>
  <si>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</si>
  <si>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</si>
  <si>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</si>
  <si>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</si>
  <si>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</si>
  <si>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</si>
  <si>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</si>
  <si>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</si>
  <si>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</si>
  <si>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</si>
  <si>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</si>
  <si>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</si>
  <si>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</si>
  <si>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</si>
  <si>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</si>
  <si>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</si>
  <si>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</si>
  <si>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</si>
  <si>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</si>
  <si>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</si>
  <si>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</si>
  <si>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</si>
  <si>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</si>
  <si>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</si>
  <si>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</si>
  <si>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</si>
  <si>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</si>
  <si>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</si>
  <si>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</si>
  <si>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</si>
  <si>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</si>
  <si>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</si>
  <si>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</si>
  <si>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</si>
  <si>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</si>
  <si>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</si>
  <si>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</si>
  <si>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</si>
  <si>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</si>
  <si>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</si>
  <si>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</si>
  <si>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</si>
  <si>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</si>
  <si>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</si>
  <si>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</si>
  <si>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</si>
  <si>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</si>
  <si>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</si>
  <si>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</si>
  <si>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</si>
  <si>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</si>
  <si>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</si>
  <si>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</si>
  <si>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</si>
  <si>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</si>
  <si>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</si>
  <si>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</si>
  <si>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</si>
  <si>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</si>
  <si>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</si>
  <si>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</si>
  <si>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</si>
  <si>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</si>
  <si>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</si>
  <si>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</si>
  <si>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</si>
  <si>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</si>
  <si>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</si>
  <si>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</si>
  <si>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</si>
  <si>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</si>
  <si>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</si>
  <si>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</si>
  <si>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</si>
  <si>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</si>
  <si>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</si>
  <si>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</si>
  <si>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</si>
  <si>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</si>
  <si>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</si>
  <si>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</si>
  <si>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</si>
  <si>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</si>
  <si>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</si>
  <si>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</si>
  <si>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</si>
  <si>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</si>
  <si>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</si>
  <si>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</si>
  <si>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</si>
  <si>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</si>
  <si>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</si>
  <si>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</si>
  <si>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</si>
  <si>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</si>
  <si>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</si>
  <si>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</si>
  <si>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</si>
  <si>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</si>
  <si>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</si>
  <si>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</si>
  <si>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</si>
  <si>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</si>
  <si>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</si>
  <si>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</si>
  <si>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</si>
  <si>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</si>
  <si>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</si>
  <si>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</si>
  <si>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</si>
  <si>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</si>
  <si>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</si>
  <si>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</si>
  <si>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</si>
  <si>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</si>
  <si>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</si>
  <si>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</si>
  <si>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</si>
  <si>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</si>
  <si>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</si>
  <si>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</si>
  <si>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</si>
  <si>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</si>
  <si>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</si>
  <si>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</si>
  <si>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</si>
  <si>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</si>
  <si>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</si>
  <si>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</si>
  <si>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</si>
  <si>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</si>
  <si>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</si>
  <si>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</si>
  <si>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</si>
  <si>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</si>
  <si>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</si>
  <si>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</si>
  <si>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</si>
  <si>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</si>
  <si>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</si>
  <si>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</si>
  <si>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</si>
  <si>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</si>
  <si>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</si>
  <si>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</si>
  <si>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</si>
  <si>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</si>
  <si>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</si>
  <si>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</si>
  <si>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</si>
  <si>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</si>
  <si>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</si>
  <si>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</si>
  <si>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</si>
  <si>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</si>
  <si>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</si>
  <si>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</si>
  <si>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</si>
  <si>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</si>
  <si>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</si>
  <si>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</si>
  <si>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</si>
  <si>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</si>
  <si>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</si>
  <si>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</si>
  <si>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</si>
  <si>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</si>
  <si>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</si>
  <si>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</si>
  <si>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</si>
  <si>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</si>
  <si>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</si>
  <si>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</si>
  <si>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</si>
  <si>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</si>
  <si>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</si>
  <si>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</si>
  <si>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</si>
  <si>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</si>
  <si>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</si>
  <si>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</si>
  <si>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</si>
  <si>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</si>
  <si>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</si>
  <si>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</si>
  <si>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</si>
  <si>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</si>
  <si>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</si>
  <si>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</si>
  <si>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</si>
  <si>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</si>
  <si>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</si>
  <si>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</si>
  <si>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</si>
  <si>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</si>
  <si>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</si>
  <si>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</si>
  <si>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</si>
  <si>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</si>
  <si>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</si>
  <si>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</si>
  <si>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</si>
  <si>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</si>
  <si>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</si>
  <si>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</si>
  <si>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</si>
  <si>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</si>
  <si>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</si>
  <si>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</si>
  <si>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</si>
  <si>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</si>
  <si>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</si>
  <si>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</si>
  <si>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</si>
  <si>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</si>
  <si>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</si>
  <si>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</si>
  <si>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</si>
  <si>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</si>
  <si>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</si>
  <si>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</si>
  <si>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</si>
  <si>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</si>
  <si>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</si>
  <si>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</si>
  <si>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</si>
  <si>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</si>
  <si>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</si>
  <si>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</si>
  <si>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</si>
  <si>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</si>
  <si>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</si>
  <si>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</si>
  <si>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</si>
  <si>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</si>
  <si>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</si>
  <si>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</si>
  <si>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</si>
  <si>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</si>
  <si>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</si>
  <si>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</si>
  <si>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</si>
  <si>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</si>
  <si>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</si>
  <si>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</si>
  <si>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</si>
  <si>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</si>
  <si>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</si>
  <si>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</si>
  <si>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</si>
  <si>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</si>
  <si>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</si>
  <si>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</si>
  <si>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</si>
  <si>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</si>
  <si>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</si>
  <si>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</si>
  <si>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</si>
  <si>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</si>
  <si>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</si>
  <si>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</si>
  <si>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</si>
  <si>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</si>
  <si>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</si>
  <si>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</si>
  <si>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</si>
  <si>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</si>
  <si>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</si>
  <si>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</si>
  <si>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</si>
  <si>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</si>
  <si>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</si>
  <si>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</si>
  <si>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</si>
  <si>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</si>
  <si>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</si>
  <si>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</si>
  <si>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</si>
  <si>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</si>
  <si>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</si>
  <si>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</si>
  <si>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</si>
  <si>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</si>
  <si>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</si>
  <si>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</si>
  <si>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</si>
  <si>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</si>
  <si>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</si>
  <si>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</si>
  <si>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</si>
  <si>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</si>
  <si>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</si>
  <si>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</si>
  <si>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</si>
  <si>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</si>
  <si>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</si>
  <si>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</si>
  <si>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</si>
  <si>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</si>
  <si>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</si>
  <si>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</si>
  <si>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</si>
  <si>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</si>
  <si>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</si>
  <si>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</si>
  <si>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</si>
  <si>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</si>
  <si>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</si>
  <si>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</si>
  <si>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</si>
  <si>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</si>
  <si>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</si>
  <si>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</si>
  <si>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</si>
  <si>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</si>
  <si>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</si>
  <si>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</si>
  <si>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</si>
  <si>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</si>
  <si>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</si>
  <si>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</si>
  <si>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</si>
  <si>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</si>
  <si>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</si>
  <si>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</si>
  <si>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</si>
  <si>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</si>
  <si>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</si>
  <si>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</si>
  <si>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</si>
  <si>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</si>
  <si>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</si>
  <si>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</si>
  <si>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</si>
  <si>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</si>
  <si>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</si>
  <si>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</si>
  <si>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</si>
  <si>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</si>
  <si>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</si>
  <si>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</si>
  <si>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</si>
  <si>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</si>
  <si>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</si>
  <si>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</si>
  <si>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</si>
  <si>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</si>
  <si>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</si>
  <si>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</si>
  <si>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</si>
  <si>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</si>
  <si>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</si>
  <si>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</si>
  <si>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</si>
  <si>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</si>
  <si>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</si>
  <si>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</si>
  <si>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</si>
  <si>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</si>
  <si>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</si>
  <si>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</si>
  <si>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</si>
  <si>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</si>
  <si>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</si>
  <si>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</si>
  <si>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</si>
  <si>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</si>
  <si>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</si>
  <si>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</si>
  <si>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</si>
  <si>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</si>
  <si>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</si>
  <si>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</si>
  <si>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</si>
  <si>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</si>
  <si>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</si>
  <si>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</si>
  <si>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</si>
  <si>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</si>
  <si>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</si>
  <si>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</si>
  <si>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</si>
  <si>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</si>
  <si>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</si>
  <si>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</si>
  <si>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</si>
  <si>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</si>
  <si>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</si>
  <si>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</si>
  <si>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</si>
  <si>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</si>
  <si>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</si>
  <si>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</si>
  <si>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</si>
  <si>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</si>
  <si>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</si>
  <si>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</si>
  <si>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</si>
  <si>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</si>
  <si>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</si>
  <si>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</si>
  <si>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</si>
  <si>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</si>
  <si>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</si>
  <si>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</si>
  <si>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</si>
  <si>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</si>
  <si>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</si>
  <si>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</si>
  <si>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</si>
  <si>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</si>
  <si>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</si>
  <si>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</si>
  <si>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</si>
  <si>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</si>
  <si>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</si>
  <si>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</si>
  <si>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</si>
  <si>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</si>
  <si>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</si>
  <si>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</si>
  <si>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</si>
  <si>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</si>
  <si>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</si>
  <si>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</si>
  <si>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</si>
  <si>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</si>
  <si>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</si>
  <si>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</si>
  <si>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</si>
  <si>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</si>
  <si>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</si>
  <si>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</si>
  <si>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</si>
  <si>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</si>
  <si>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</si>
  <si>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</si>
  <si>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</si>
  <si>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</si>
  <si>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</si>
  <si>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</si>
  <si>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</si>
  <si>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</si>
  <si>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</si>
  <si>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</si>
  <si>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</si>
  <si>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</si>
  <si>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</si>
  <si>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</si>
  <si>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</si>
  <si>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</si>
  <si>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</si>
  <si>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</si>
  <si>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</si>
  <si>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</si>
  <si>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</si>
  <si>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</si>
  <si>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</si>
  <si>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</si>
  <si>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</si>
  <si>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</si>
  <si>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</si>
  <si>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</si>
  <si>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</si>
  <si>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</si>
  <si>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</si>
  <si>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</si>
  <si>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</si>
  <si>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</si>
  <si>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</si>
  <si>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</si>
  <si>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</si>
  <si>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</si>
  <si>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</si>
  <si>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</si>
  <si>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</si>
  <si>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</si>
  <si>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</si>
  <si>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</si>
  <si>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</si>
  <si>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</si>
  <si>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</si>
  <si>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</si>
  <si>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</si>
  <si>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</si>
  <si>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</si>
  <si>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</si>
  <si>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</si>
  <si>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</si>
  <si>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</si>
  <si>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</si>
  <si>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</si>
  <si>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</si>
  <si>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</si>
  <si>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</si>
  <si>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</si>
  <si>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</si>
  <si>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</si>
  <si>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</si>
  <si>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</si>
  <si>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</si>
  <si>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</si>
  <si>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</si>
  <si>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</si>
  <si>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</si>
  <si>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</si>
  <si>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</si>
  <si>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</si>
  <si>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</si>
  <si>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</si>
  <si>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</si>
  <si>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</si>
  <si>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</si>
  <si>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</si>
  <si>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</si>
  <si>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</si>
  <si>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</si>
  <si>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</si>
  <si>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</si>
  <si>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</si>
  <si>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</si>
  <si>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</si>
  <si>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</si>
  <si>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</si>
  <si>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</si>
  <si>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</si>
  <si>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</si>
  <si>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</si>
  <si>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</si>
  <si>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</si>
  <si>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</si>
  <si>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</si>
  <si>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</si>
  <si>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</si>
  <si>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</si>
  <si>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</si>
  <si>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</si>
  <si>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</si>
  <si>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</si>
  <si>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</si>
  <si>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</si>
  <si>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</si>
  <si>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</si>
  <si>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</si>
  <si>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</si>
  <si>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</si>
  <si>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</si>
  <si>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</si>
  <si>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</si>
  <si>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</si>
  <si>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</si>
  <si>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</si>
  <si>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</si>
  <si>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</si>
  <si>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</si>
  <si>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</si>
  <si>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</si>
  <si>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</si>
  <si>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</si>
  <si>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</si>
  <si>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</si>
  <si>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</si>
  <si>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</si>
  <si>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</si>
  <si>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</si>
  <si>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</si>
  <si>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</si>
  <si>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</si>
  <si>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</si>
  <si>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</si>
  <si>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</si>
  <si>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</si>
  <si>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</si>
  <si>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</si>
  <si>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</si>
  <si>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</si>
  <si>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</si>
  <si>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</si>
  <si>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</si>
  <si>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</si>
  <si>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</si>
  <si>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</si>
  <si>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</si>
  <si>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</si>
  <si>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</si>
  <si>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</si>
  <si>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</si>
  <si>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</si>
  <si>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</si>
  <si>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</si>
  <si>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</si>
  <si>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</si>
  <si>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</si>
  <si>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</si>
  <si>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</si>
  <si>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</si>
  <si>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</si>
  <si>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</si>
  <si>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</si>
  <si>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</si>
  <si>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</si>
  <si>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</si>
  <si>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</si>
  <si>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</si>
  <si>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</si>
  <si>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</si>
  <si>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</si>
  <si>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</si>
  <si>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</si>
  <si>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</si>
  <si>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</si>
  <si>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</si>
  <si>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</si>
  <si>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</si>
  <si>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</si>
  <si>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</si>
  <si>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</si>
  <si>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</si>
  <si>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</si>
  <si>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</si>
  <si>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</si>
  <si>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</si>
  <si>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</si>
  <si>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</si>
  <si>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</si>
  <si>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</si>
  <si>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</si>
  <si>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</si>
  <si>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</si>
  <si>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</si>
  <si>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</si>
  <si>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</si>
  <si>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</si>
  <si>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</si>
  <si>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</si>
  <si>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</si>
  <si>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</si>
  <si>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</si>
  <si>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</si>
  <si>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</si>
  <si>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</si>
  <si>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</si>
  <si>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</si>
  <si>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</si>
  <si>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</si>
  <si>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</si>
  <si>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</si>
  <si>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</si>
  <si>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</si>
  <si>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</si>
  <si>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</si>
  <si>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</si>
  <si>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</si>
  <si>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</si>
  <si>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</si>
  <si>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</si>
  <si>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</si>
  <si>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</si>
  <si>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</si>
  <si>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</si>
  <si>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</si>
  <si>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</si>
  <si>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</si>
  <si>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</si>
  <si>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</si>
  <si>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</si>
  <si>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</si>
  <si>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</si>
  <si>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</si>
  <si>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</si>
  <si>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</si>
  <si>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</si>
  <si>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</si>
  <si>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</si>
  <si>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</si>
  <si>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</si>
  <si>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</si>
  <si>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</si>
  <si>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</si>
  <si>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</si>
  <si>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</si>
  <si>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</si>
  <si>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</si>
  <si>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</si>
  <si>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</si>
  <si>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</si>
  <si>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</si>
  <si>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</si>
  <si>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</si>
  <si>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</si>
  <si>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</si>
  <si>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</si>
  <si>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</si>
  <si>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</si>
  <si>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</si>
  <si>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</si>
  <si>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</si>
  <si>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</si>
  <si>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</si>
  <si>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</si>
  <si>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</si>
  <si>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</si>
  <si>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</si>
  <si>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</si>
  <si>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</si>
  <si>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</si>
  <si>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</si>
  <si>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</si>
  <si>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</si>
  <si>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</si>
  <si>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</si>
  <si>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</si>
  <si>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</si>
  <si>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</si>
  <si>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</si>
  <si>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</si>
  <si>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</si>
  <si>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</si>
  <si>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</si>
  <si>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</si>
  <si>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</si>
  <si>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</si>
  <si>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</si>
  <si>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</si>
  <si>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</si>
  <si>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</si>
  <si>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</si>
  <si>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</si>
  <si>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</si>
  <si>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</si>
  <si>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</si>
  <si>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</si>
  <si>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</si>
  <si>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</si>
  <si>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</si>
  <si>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</si>
  <si>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</si>
  <si>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</si>
  <si>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</si>
  <si>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</si>
  <si>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</si>
  <si>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</si>
  <si>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</si>
  <si>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</si>
  <si>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</si>
  <si>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</si>
  <si>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</si>
  <si>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</si>
  <si>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</si>
  <si>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</si>
  <si>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</si>
  <si>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</si>
  <si>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</si>
  <si>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</si>
  <si>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</si>
  <si>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</si>
  <si>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</si>
  <si>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</si>
  <si>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</si>
  <si>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</si>
  <si>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</si>
  <si>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</si>
  <si>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</si>
  <si>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</si>
  <si>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</si>
  <si>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</si>
  <si>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</si>
  <si>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</si>
  <si>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</si>
  <si>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</si>
  <si>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</si>
  <si>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</si>
  <si>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</si>
  <si>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</si>
  <si>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</si>
  <si>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</si>
  <si>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</si>
  <si>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</si>
  <si>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</si>
  <si>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</si>
  <si>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</si>
  <si>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</si>
  <si>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</si>
  <si>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</si>
  <si>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</si>
  <si>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</si>
  <si>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</si>
  <si>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</si>
  <si>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</si>
  <si>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</si>
  <si>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</si>
  <si>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</si>
  <si>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</si>
  <si>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</si>
  <si>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</si>
  <si>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</si>
  <si>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</si>
  <si>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</si>
  <si>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</si>
  <si>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</si>
  <si>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</si>
  <si>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</si>
  <si>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</si>
  <si>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</si>
  <si>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</si>
  <si>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</si>
  <si>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</si>
  <si>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</si>
  <si>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</si>
  <si>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</si>
  <si>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</si>
  <si>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</si>
  <si>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</si>
  <si>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</si>
  <si>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</si>
  <si>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</si>
  <si>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</si>
  <si>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</si>
  <si>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</si>
  <si>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</si>
  <si>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</si>
  <si>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</si>
  <si>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</si>
  <si>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</si>
  <si>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</si>
  <si>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</si>
  <si>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</si>
  <si>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</si>
  <si>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</si>
  <si>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</si>
  <si>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</si>
  <si>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</si>
  <si>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</si>
  <si>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</si>
  <si>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</si>
  <si>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</si>
  <si>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</si>
  <si>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</si>
  <si>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</si>
  <si>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</si>
  <si>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</si>
  <si>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</si>
  <si>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</si>
  <si>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</si>
  <si>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</si>
  <si>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</si>
  <si>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</si>
  <si>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</si>
  <si>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</si>
  <si>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</si>
  <si>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</si>
  <si>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</si>
  <si>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</si>
  <si>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</si>
  <si>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</si>
  <si>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</si>
  <si>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</si>
  <si>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</si>
  <si>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</si>
  <si>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</si>
  <si>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</si>
  <si>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</si>
  <si>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</si>
  <si>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</si>
  <si>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</si>
  <si>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</si>
  <si>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</si>
  <si>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</si>
  <si>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</si>
  <si>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</si>
  <si>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</si>
  <si>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</si>
  <si>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</si>
  <si>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</si>
  <si>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</si>
  <si>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</si>
  <si>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</si>
  <si>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</si>
  <si>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</si>
  <si>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</si>
  <si>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</si>
  <si>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</si>
  <si>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</si>
  <si>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</si>
  <si>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</si>
  <si>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</si>
  <si>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</si>
  <si>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</si>
  <si>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</si>
  <si>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</si>
  <si>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</si>
  <si>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</si>
  <si>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</si>
  <si>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</si>
  <si>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</si>
  <si>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</si>
  <si>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</si>
  <si>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</si>
  <si>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</si>
  <si>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</si>
  <si>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</si>
  <si>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</si>
  <si>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</si>
  <si>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</si>
  <si>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</si>
  <si>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</si>
  <si>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</si>
  <si>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</si>
  <si>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</si>
  <si>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</si>
  <si>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</si>
  <si>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</si>
  <si>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</si>
  <si>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</si>
  <si>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</si>
  <si>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</si>
  <si>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</si>
  <si>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</si>
  <si>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</si>
  <si>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</si>
  <si>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</si>
  <si>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</si>
  <si>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</si>
  <si>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</si>
  <si>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</si>
  <si>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</si>
  <si>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</si>
  <si>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</si>
  <si>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</si>
  <si>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</si>
  <si>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</si>
  <si>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</si>
  <si>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</si>
  <si>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</si>
  <si>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</si>
  <si>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</si>
  <si>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</si>
  <si>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</si>
  <si>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</si>
  <si>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</si>
  <si>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</si>
  <si>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</si>
  <si>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</si>
  <si>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</si>
  <si>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</si>
  <si>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</si>
  <si>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</si>
  <si>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</si>
  <si>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</si>
  <si>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</si>
  <si>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</si>
  <si>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</si>
  <si>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</si>
  <si>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</si>
  <si>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</si>
  <si>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</si>
  <si>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</si>
  <si>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</si>
  <si>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</si>
  <si>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</si>
  <si>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</si>
  <si>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</si>
  <si>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</si>
  <si>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</si>
  <si>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</si>
  <si>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</si>
  <si>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</si>
  <si>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</si>
  <si>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</si>
  <si>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</si>
  <si>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</si>
  <si>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</si>
  <si>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</si>
  <si>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</si>
  <si>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</si>
  <si>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</si>
  <si>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</si>
  <si>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</si>
  <si>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</si>
  <si>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</si>
  <si>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</si>
  <si>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</si>
  <si>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</si>
  <si>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</si>
  <si>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</si>
  <si>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</si>
  <si>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</si>
  <si>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</si>
  <si>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</si>
  <si>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</si>
  <si>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</si>
  <si>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</si>
  <si>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</si>
  <si>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</si>
  <si>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</si>
  <si>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</si>
  <si>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</si>
  <si>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</si>
  <si>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</si>
  <si>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</si>
  <si>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</si>
  <si>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</si>
  <si>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</si>
  <si>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</si>
  <si>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</si>
  <si>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</si>
  <si>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</si>
  <si>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</si>
  <si>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</si>
  <si>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</si>
  <si>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</si>
  <si>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</si>
  <si>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</si>
  <si>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</si>
  <si>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</si>
  <si>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</si>
  <si>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</si>
  <si>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</si>
  <si>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</si>
  <si>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</si>
  <si>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</si>
  <si>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</si>
  <si>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</si>
  <si>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</si>
  <si>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</si>
  <si>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</si>
  <si>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</si>
  <si>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</si>
  <si>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</si>
  <si>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</si>
  <si>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</si>
  <si>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</si>
  <si>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</si>
  <si>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</si>
  <si>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</si>
  <si>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</si>
  <si>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</si>
  <si>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</si>
  <si>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</si>
  <si>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</si>
  <si>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</si>
  <si>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</si>
  <si>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</si>
  <si>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</si>
  <si>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</si>
  <si>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</si>
  <si>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</si>
  <si>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</si>
  <si>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</si>
  <si>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</si>
  <si>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</si>
  <si>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</si>
  <si>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</si>
  <si>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</si>
  <si>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</si>
  <si>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</si>
  <si>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</si>
  <si>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</si>
  <si>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</si>
  <si>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</si>
  <si>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</si>
  <si>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</si>
  <si>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</si>
  <si>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</si>
  <si>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</si>
  <si>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</si>
  <si>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</si>
  <si>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</si>
  <si>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</si>
  <si>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</si>
  <si>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</si>
  <si>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</si>
  <si>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</si>
  <si>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</si>
  <si>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</si>
  <si>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</si>
  <si>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</si>
  <si>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</si>
  <si>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</si>
  <si>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</si>
  <si>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</si>
  <si>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</si>
  <si>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</si>
  <si>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</si>
  <si>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</si>
  <si>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</si>
  <si>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</si>
  <si>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</si>
  <si>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</si>
  <si>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</si>
  <si>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</si>
  <si>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</si>
  <si>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</si>
  <si>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</si>
  <si>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</si>
  <si>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</si>
  <si>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</si>
  <si>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</si>
  <si>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</si>
  <si>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</si>
  <si>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</si>
  <si>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</si>
  <si>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</si>
  <si>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</si>
  <si>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</si>
  <si>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</si>
  <si>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</si>
  <si>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</si>
  <si>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</si>
  <si>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</si>
  <si>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</si>
  <si>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</si>
  <si>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</si>
  <si>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</si>
  <si>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</si>
  <si>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</si>
  <si>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</si>
  <si>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</si>
  <si>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</si>
  <si>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</si>
  <si>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</si>
  <si>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</si>
  <si>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</si>
  <si>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</si>
  <si>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</si>
  <si>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</si>
  <si>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</si>
  <si>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</si>
  <si>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</si>
  <si>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</si>
  <si>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</si>
  <si>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</si>
  <si>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</si>
  <si>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</si>
  <si>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</si>
  <si>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</si>
  <si>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</si>
  <si>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</si>
  <si>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</si>
  <si>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</si>
  <si>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</si>
  <si>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</si>
  <si>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</si>
  <si>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</si>
  <si>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</si>
  <si>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</si>
  <si>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</si>
  <si>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</si>
  <si>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</si>
  <si>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</si>
  <si>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</si>
  <si>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</si>
  <si>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</si>
  <si>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</si>
  <si>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</si>
  <si>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</si>
  <si>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</si>
  <si>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</si>
  <si>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</si>
  <si>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</si>
  <si>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</si>
  <si>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</si>
  <si>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</si>
  <si>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</si>
  <si>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</si>
  <si>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</si>
  <si>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</si>
  <si>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</si>
  <si>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</si>
  <si>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</si>
  <si>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</si>
  <si>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</si>
  <si>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</si>
  <si>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</si>
  <si>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</si>
  <si>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</si>
  <si>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</si>
  <si>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</si>
  <si>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</si>
  <si>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</si>
  <si>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</si>
  <si>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</si>
  <si>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</si>
  <si>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</si>
  <si>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</si>
  <si>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</si>
  <si>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</si>
  <si>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</si>
  <si>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</si>
  <si>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</si>
  <si>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</si>
  <si>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</si>
  <si>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</si>
  <si>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</si>
  <si>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</si>
  <si>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</si>
  <si>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</si>
  <si>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</si>
  <si>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</si>
  <si>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</si>
  <si>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</si>
  <si>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</si>
  <si>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</si>
  <si>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</si>
  <si>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</si>
  <si>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</si>
  <si>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</si>
  <si>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</si>
  <si>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</si>
  <si>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</si>
  <si>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</si>
  <si>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</si>
  <si>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</si>
  <si>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</si>
  <si>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</si>
  <si>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</si>
  <si>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</si>
  <si>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</si>
  <si>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</si>
  <si>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</si>
  <si>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</si>
  <si>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</si>
  <si>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</si>
  <si>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</si>
  <si>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</si>
  <si>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</si>
  <si>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</si>
  <si>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</si>
  <si>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</si>
  <si>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</si>
  <si>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</si>
  <si>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</si>
  <si>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</si>
  <si>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</si>
  <si>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</si>
  <si>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</si>
  <si>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</si>
  <si>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</si>
  <si>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</si>
  <si>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</si>
  <si>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</si>
  <si>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</si>
  <si>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</si>
  <si>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</si>
  <si>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</si>
  <si>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</si>
  <si>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</si>
  <si>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</si>
  <si>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</si>
  <si>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</si>
  <si>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</si>
  <si>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</si>
  <si>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</si>
  <si>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</si>
  <si>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</si>
  <si>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</si>
  <si>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</si>
  <si>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</si>
  <si>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</si>
  <si>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</si>
  <si>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</si>
  <si>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</si>
  <si>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</si>
  <si>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</si>
  <si>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</si>
  <si>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</si>
  <si>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</si>
  <si>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</si>
  <si>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</si>
  <si>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</si>
  <si>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</si>
  <si>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</si>
  <si>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</si>
  <si>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</si>
  <si>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</si>
  <si>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</si>
  <si>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</si>
  <si>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</si>
  <si>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</si>
  <si>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</si>
  <si>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</si>
  <si>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</si>
  <si>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</si>
  <si>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</si>
  <si>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</si>
  <si>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</si>
  <si>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</si>
  <si>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</si>
  <si>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</si>
  <si>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</si>
  <si>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</si>
  <si>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</si>
  <si>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</si>
  <si>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</si>
  <si>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</si>
  <si>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</si>
  <si>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</si>
  <si>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</si>
  <si>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</si>
  <si>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</si>
  <si>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</si>
  <si>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</si>
  <si>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</si>
  <si>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</si>
  <si>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</si>
  <si>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</si>
  <si>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</si>
  <si>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</si>
  <si>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</si>
  <si>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</si>
  <si>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</si>
  <si>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</si>
  <si>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</si>
  <si>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</si>
  <si>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</si>
  <si>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</si>
  <si>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</si>
  <si>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</si>
  <si>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</si>
  <si>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</si>
  <si>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</si>
  <si>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</si>
  <si>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</si>
  <si>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</si>
  <si>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</si>
  <si>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</si>
  <si>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</si>
  <si>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</si>
  <si>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</si>
  <si>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</si>
  <si>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</si>
  <si>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</si>
  <si>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</si>
  <si>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</si>
  <si>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</si>
  <si>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</si>
  <si>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</si>
  <si>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</si>
  <si>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</si>
  <si>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</si>
  <si>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</si>
  <si>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</si>
  <si>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</si>
  <si>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</si>
  <si>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</si>
  <si>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</si>
  <si>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</si>
  <si>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</si>
  <si>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</si>
  <si>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</si>
  <si>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</si>
  <si>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</si>
  <si>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</si>
  <si>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</si>
  <si>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</si>
  <si>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</si>
  <si>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</si>
  <si>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</si>
  <si>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</si>
  <si>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</si>
  <si>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</si>
  <si>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</si>
  <si>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</si>
  <si>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</si>
  <si>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</si>
  <si>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</si>
  <si>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</si>
  <si>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</si>
  <si>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</si>
  <si>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</si>
  <si>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</si>
  <si>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</si>
  <si>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</si>
  <si>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</si>
  <si>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</si>
  <si>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</si>
  <si>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</si>
  <si>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</si>
  <si>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</si>
  <si>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</si>
  <si>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</si>
  <si>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</si>
  <si>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</si>
  <si>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</si>
  <si>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</si>
  <si>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</si>
  <si>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</si>
  <si>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</si>
  <si>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</si>
  <si>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</si>
  <si>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</si>
  <si>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</si>
  <si>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</si>
  <si>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</si>
  <si>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</si>
  <si>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</si>
  <si>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</si>
  <si>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</si>
  <si>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</si>
  <si>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</si>
  <si>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</si>
  <si>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</si>
  <si>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</si>
  <si>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</si>
  <si>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</si>
  <si>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</si>
  <si>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</si>
  <si>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</si>
  <si>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</si>
  <si>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</si>
  <si>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</si>
  <si>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</si>
  <si>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</si>
  <si>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</si>
  <si>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</si>
  <si>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</si>
  <si>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</si>
  <si>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</si>
  <si>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</si>
  <si>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</si>
  <si>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</si>
  <si>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</si>
  <si>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</si>
  <si>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</si>
  <si>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</si>
  <si>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</si>
  <si>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</si>
  <si>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</si>
  <si>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</si>
  <si>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</si>
  <si>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</si>
  <si>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</si>
  <si>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</si>
  <si>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</si>
  <si>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</si>
  <si>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</si>
  <si>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</si>
  <si>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</si>
  <si>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</si>
  <si>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</si>
  <si>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</si>
  <si>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</si>
  <si>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</si>
  <si>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</si>
  <si>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</si>
  <si>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</si>
  <si>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</si>
  <si>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</si>
  <si>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</si>
  <si>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</si>
  <si>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</si>
  <si>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</si>
  <si>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</si>
  <si>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</si>
  <si>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</si>
  <si>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</si>
  <si>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</si>
  <si>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</si>
  <si>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</si>
  <si>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</si>
  <si>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</si>
  <si>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</si>
  <si>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</si>
  <si>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</si>
  <si>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</si>
  <si>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</si>
  <si>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</si>
  <si>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</si>
  <si>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</si>
  <si>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</si>
  <si>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</si>
  <si>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</si>
  <si>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</si>
  <si>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</si>
  <si>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</si>
  <si>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</si>
  <si>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</si>
  <si>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</si>
  <si>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</si>
  <si>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</si>
  <si>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</si>
  <si>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</si>
  <si>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</si>
  <si>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</si>
  <si>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</si>
  <si>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</si>
  <si>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</si>
  <si>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</si>
  <si>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</si>
  <si>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</si>
  <si>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</si>
  <si>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</si>
  <si>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</si>
  <si>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</si>
  <si>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</si>
  <si>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</si>
  <si>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</si>
  <si>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</si>
  <si>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</si>
  <si>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</si>
  <si>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</si>
  <si>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</si>
  <si>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</si>
  <si>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</si>
  <si>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</si>
  <si>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</si>
  <si>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</si>
  <si>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</si>
  <si>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</si>
  <si>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</si>
  <si>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</si>
  <si>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</si>
  <si>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</si>
  <si>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</si>
  <si>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</si>
  <si>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</si>
  <si>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</si>
  <si>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</si>
  <si>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</si>
  <si>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</si>
  <si>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</si>
  <si>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</si>
  <si>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</si>
  <si>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</si>
  <si>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</si>
  <si>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</si>
  <si>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</si>
  <si>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</si>
  <si>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</si>
  <si>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</si>
  <si>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</si>
  <si>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</si>
  <si>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</si>
  <si>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</si>
  <si>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</si>
  <si>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</si>
  <si>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</si>
  <si>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</si>
  <si>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</si>
  <si>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</si>
  <si>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</si>
  <si>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</si>
  <si>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</si>
  <si>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</si>
  <si>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</si>
  <si>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</si>
  <si>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</si>
  <si>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</si>
  <si>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</si>
  <si>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</si>
  <si>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</si>
  <si>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</si>
  <si>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</si>
  <si>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</si>
  <si>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</si>
  <si>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</si>
  <si>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</si>
  <si>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</si>
  <si>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</si>
  <si>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</si>
  <si>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</si>
  <si>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</si>
  <si>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</si>
  <si>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</si>
  <si>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</si>
  <si>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</si>
  <si>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</si>
  <si>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</si>
  <si>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</si>
  <si>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</si>
  <si>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</si>
  <si>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</si>
  <si>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</si>
  <si>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</si>
  <si>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</si>
  <si>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</si>
  <si>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</si>
  <si>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</si>
  <si>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</si>
  <si>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</si>
  <si>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</si>
  <si>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</si>
  <si>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</si>
  <si>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</si>
  <si>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</si>
  <si>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</si>
  <si>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</si>
  <si>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</si>
  <si>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</si>
  <si>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</si>
  <si>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</si>
  <si>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</si>
  <si>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</si>
  <si>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</si>
  <si>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</si>
  <si>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</si>
  <si>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</si>
  <si>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</si>
  <si>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</si>
  <si>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</si>
  <si>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</si>
  <si>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</si>
  <si>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</si>
  <si>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</si>
  <si>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</si>
  <si>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</si>
  <si>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</si>
  <si>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</si>
  <si>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</si>
  <si>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</si>
  <si>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</si>
  <si>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</si>
  <si>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</si>
  <si>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</si>
  <si>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</si>
  <si>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</si>
  <si>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</si>
  <si>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</si>
  <si>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</si>
  <si>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</si>
  <si>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</si>
  <si>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</si>
  <si>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</si>
  <si>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</si>
  <si>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</si>
  <si>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</si>
  <si>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</si>
  <si>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</si>
  <si>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</si>
  <si>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</si>
  <si>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</si>
  <si>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</si>
  <si>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</si>
  <si>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</si>
  <si>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</si>
  <si>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</si>
  <si>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</si>
  <si>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</si>
  <si>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</si>
  <si>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</si>
  <si>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</si>
  <si>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</si>
  <si>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</si>
  <si>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</si>
  <si>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</si>
  <si>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</si>
  <si>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</si>
  <si>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</si>
  <si>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</si>
  <si>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</si>
  <si>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</si>
  <si>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</si>
  <si>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</si>
  <si>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</si>
  <si>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</si>
  <si>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</si>
  <si>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</si>
  <si>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</si>
  <si>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</si>
  <si>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</si>
  <si>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</si>
  <si>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</si>
  <si>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</si>
  <si>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</si>
  <si>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</si>
  <si>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</si>
  <si>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</si>
  <si>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</si>
  <si>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</si>
  <si>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</si>
  <si>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</si>
  <si>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</si>
  <si>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</si>
  <si>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</si>
  <si>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</si>
  <si>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</si>
  <si>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</si>
  <si>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</si>
  <si>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</si>
  <si>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</si>
  <si>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</si>
  <si>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</si>
  <si>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</si>
  <si>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</si>
  <si>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</si>
  <si>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</si>
  <si>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</si>
  <si>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</si>
  <si>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</si>
  <si>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</si>
  <si>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</si>
  <si>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</si>
  <si>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</si>
  <si>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</si>
  <si>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</si>
  <si>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</si>
  <si>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</si>
  <si>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</si>
  <si>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</si>
  <si>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</si>
  <si>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</si>
  <si>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</si>
  <si>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</si>
  <si>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</si>
  <si>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</si>
  <si>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</si>
  <si>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</si>
  <si>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</si>
  <si>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</si>
  <si>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</si>
  <si>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</si>
  <si>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</si>
  <si>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</si>
  <si>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</si>
  <si>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</si>
  <si>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</si>
  <si>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</si>
  <si>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</si>
  <si>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</si>
  <si>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</si>
  <si>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</si>
  <si>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</si>
  <si>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</si>
  <si>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</si>
  <si>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</si>
  <si>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</si>
  <si>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</si>
  <si>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</si>
  <si>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</si>
  <si>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</si>
  <si>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</si>
  <si>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</si>
  <si>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</si>
  <si>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</si>
  <si>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</si>
  <si>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</si>
  <si>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</si>
  <si>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</si>
  <si>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</si>
  <si>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</si>
  <si>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</si>
  <si>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</si>
  <si>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</si>
  <si>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</si>
  <si>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</si>
  <si>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</si>
  <si>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</si>
  <si>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</si>
  <si>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</si>
  <si>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</si>
  <si>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</si>
  <si>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</si>
  <si>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</si>
  <si>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</si>
  <si>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</si>
  <si>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</si>
  <si>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</si>
  <si>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</si>
  <si>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</si>
  <si>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</si>
  <si>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</si>
  <si>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</si>
  <si>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</si>
  <si>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</si>
  <si>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</si>
  <si>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</si>
  <si>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</si>
  <si>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</si>
  <si>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</si>
  <si>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</si>
  <si>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</si>
  <si>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</si>
  <si>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</si>
  <si>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</si>
  <si>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</si>
  <si>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</si>
  <si>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</si>
  <si>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</si>
  <si>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</si>
  <si>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</si>
  <si>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</si>
  <si>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</si>
  <si>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</si>
  <si>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</si>
  <si>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</si>
  <si>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</si>
  <si>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</si>
  <si>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</si>
  <si>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</si>
  <si>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</si>
  <si>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</si>
  <si>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</si>
  <si>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</si>
  <si>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</si>
  <si>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</si>
  <si>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</si>
  <si>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</si>
  <si>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</si>
  <si>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</si>
  <si>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</si>
  <si>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</si>
  <si>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</si>
  <si>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</si>
  <si>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</si>
  <si>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</si>
  <si>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</si>
  <si>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</si>
  <si>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</si>
  <si>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</si>
  <si>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</si>
  <si>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</si>
  <si>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</si>
  <si>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</si>
  <si>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</si>
  <si>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</si>
  <si>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</si>
  <si>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</si>
  <si>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</si>
  <si>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</si>
  <si>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</si>
  <si>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</si>
  <si>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</si>
  <si>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</si>
  <si>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</si>
  <si>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</si>
  <si>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</si>
  <si>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</si>
  <si>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</si>
  <si>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</si>
  <si>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</si>
  <si>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</si>
  <si>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</si>
  <si>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</si>
  <si>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</si>
  <si>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</si>
  <si>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</si>
  <si>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</si>
  <si>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</si>
  <si>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</si>
  <si>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</si>
  <si>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</si>
  <si>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</si>
  <si>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</si>
  <si>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</si>
  <si>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</si>
  <si>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</si>
  <si>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</si>
  <si>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</si>
  <si>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</si>
  <si>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</si>
  <si>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</si>
  <si>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</si>
  <si>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</si>
  <si>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</si>
  <si>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</si>
  <si>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</si>
  <si>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</si>
  <si>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</si>
  <si>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</si>
  <si>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</si>
  <si>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</si>
  <si>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</si>
  <si>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</si>
  <si>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</si>
  <si>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</si>
  <si>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</si>
  <si>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</si>
  <si>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</si>
  <si>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</si>
  <si>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</si>
  <si>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</si>
  <si>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</si>
  <si>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</si>
  <si>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</si>
  <si>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</si>
  <si>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</si>
  <si>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</si>
  <si>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</si>
  <si>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</si>
  <si>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</si>
  <si>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</si>
  <si>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</si>
  <si>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</si>
  <si>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</si>
  <si>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</si>
  <si>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</si>
  <si>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</si>
  <si>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</si>
  <si>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</si>
  <si>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</si>
  <si>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</si>
  <si>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</si>
  <si>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</si>
  <si>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</si>
  <si>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</si>
  <si>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</si>
  <si>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</si>
  <si>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</si>
  <si>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</si>
  <si>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</si>
  <si>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</si>
  <si>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</si>
  <si>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</si>
  <si>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</si>
  <si>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</si>
  <si>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</si>
  <si>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</si>
  <si>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</si>
  <si>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</si>
  <si>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</si>
  <si>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</si>
  <si>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</si>
  <si>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</si>
  <si>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</si>
  <si>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</si>
  <si>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</si>
  <si>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</si>
  <si>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</si>
  <si>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</si>
  <si>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</si>
  <si>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</si>
  <si>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</si>
  <si>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</si>
  <si>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</si>
  <si>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</si>
  <si>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</si>
  <si>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</si>
  <si>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</si>
  <si>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</si>
  <si>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</si>
  <si>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</si>
  <si>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</si>
  <si>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</si>
  <si>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</si>
  <si>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</si>
  <si>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</si>
  <si>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</si>
  <si>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</si>
  <si>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</si>
  <si>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</si>
  <si>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</si>
  <si>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</si>
  <si>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</si>
  <si>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</si>
  <si>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</si>
  <si>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</si>
  <si>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</si>
  <si>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</si>
  <si>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</si>
  <si>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</si>
  <si>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</si>
  <si>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</si>
  <si>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</si>
  <si>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</si>
  <si>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</si>
  <si>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</si>
  <si>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</si>
  <si>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</si>
  <si>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</si>
  <si>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</si>
  <si>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</si>
  <si>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</si>
  <si>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</si>
  <si>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</si>
  <si>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</si>
  <si>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</si>
  <si>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</si>
  <si>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</si>
  <si>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</si>
  <si>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</si>
  <si>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</si>
  <si>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</si>
  <si>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</si>
  <si>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</si>
  <si>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</si>
  <si>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</si>
  <si>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</si>
  <si>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</si>
  <si>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</si>
  <si>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</si>
  <si>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</si>
  <si>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</si>
  <si>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</si>
  <si>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</si>
  <si>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</si>
  <si>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</si>
  <si>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</si>
  <si>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</si>
  <si>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</si>
  <si>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</si>
  <si>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</si>
  <si>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</si>
  <si>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</si>
  <si>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</si>
  <si>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</si>
  <si>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</si>
  <si>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</si>
  <si>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</si>
  <si>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</si>
  <si>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</si>
  <si>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</si>
  <si>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</si>
  <si>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</si>
  <si>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</si>
  <si>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</si>
  <si>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</si>
  <si>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</si>
  <si>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</si>
  <si>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</si>
  <si>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</si>
  <si>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</si>
  <si>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</si>
  <si>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</si>
  <si>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</si>
  <si>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</si>
  <si>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</si>
  <si>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</si>
  <si>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</si>
  <si>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</si>
  <si>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</si>
  <si>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</si>
  <si>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</si>
  <si>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</si>
  <si>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</si>
  <si>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</si>
  <si>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</si>
  <si>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</si>
  <si>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</si>
  <si>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</si>
  <si>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</si>
  <si>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</si>
  <si>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</si>
  <si>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</si>
  <si>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</si>
  <si>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</si>
  <si>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</si>
  <si>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</si>
  <si>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</si>
  <si>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</si>
  <si>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</si>
  <si>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</si>
  <si>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</si>
  <si>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</si>
  <si>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</si>
  <si>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</si>
  <si>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</si>
  <si>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</si>
  <si>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</si>
  <si>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</si>
  <si>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</si>
  <si>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</si>
  <si>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</si>
  <si>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</si>
  <si>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</si>
  <si>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</si>
  <si>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</si>
  <si>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</si>
  <si>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</si>
  <si>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</si>
  <si>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</si>
  <si>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</si>
  <si>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</si>
  <si>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</si>
  <si>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</si>
  <si>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</si>
  <si>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</si>
  <si>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</si>
  <si>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</si>
  <si>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</si>
  <si>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</si>
  <si>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</si>
  <si>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</si>
  <si>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</si>
  <si>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</si>
  <si>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</si>
  <si>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</si>
  <si>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</si>
  <si>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</si>
  <si>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</si>
  <si>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</si>
  <si>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</si>
  <si>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</si>
  <si>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</si>
  <si>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</si>
  <si>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</si>
  <si>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</si>
  <si>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</si>
  <si>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</si>
  <si>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</si>
  <si>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</si>
  <si>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</si>
  <si>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</si>
  <si>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</si>
  <si>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</si>
  <si>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</si>
  <si>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</si>
  <si>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</si>
  <si>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</si>
  <si>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</si>
  <si>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</si>
  <si>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</si>
  <si>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</si>
  <si>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</si>
  <si>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</si>
  <si>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</si>
  <si>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</si>
  <si>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</si>
  <si>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</si>
  <si>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</si>
  <si>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</si>
  <si>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</si>
  <si>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</si>
  <si>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</si>
  <si>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</si>
  <si>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</si>
  <si>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</si>
  <si>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</si>
  <si>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</si>
  <si>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</si>
  <si>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</si>
  <si>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</si>
  <si>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</si>
  <si>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</si>
  <si>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</si>
  <si>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</si>
  <si>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</si>
  <si>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</si>
  <si>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</si>
  <si>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</si>
  <si>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</si>
  <si>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</si>
  <si>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</si>
  <si>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</si>
  <si>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</si>
  <si>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</si>
  <si>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</si>
  <si>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</si>
  <si>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</si>
  <si>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</si>
  <si>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</si>
  <si>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</si>
  <si>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</si>
  <si>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</si>
  <si>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</si>
  <si>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</si>
  <si>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</si>
  <si>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</si>
  <si>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</si>
  <si>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</si>
  <si>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</si>
  <si>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</si>
  <si>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</si>
  <si>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</si>
  <si>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</si>
  <si>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</si>
  <si>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</si>
  <si>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</si>
  <si>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</si>
  <si>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</si>
  <si>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</si>
  <si>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</si>
  <si>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</si>
  <si>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</si>
  <si>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</si>
  <si>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</si>
  <si>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</si>
  <si>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</si>
  <si>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</si>
  <si>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</si>
  <si>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</si>
  <si>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</si>
  <si>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</si>
  <si>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</si>
  <si>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</si>
  <si>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</si>
  <si>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</si>
  <si>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</si>
  <si>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</si>
  <si>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</si>
  <si>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</si>
  <si>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</si>
  <si>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</si>
  <si>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</si>
  <si>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</si>
  <si>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</si>
  <si>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</si>
  <si>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</si>
  <si>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</si>
  <si>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</si>
  <si>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</si>
  <si>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</si>
  <si>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</si>
  <si>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</si>
  <si>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</si>
  <si>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</si>
  <si>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</si>
  <si>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</si>
  <si>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</si>
  <si>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</si>
  <si>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</si>
  <si>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</si>
  <si>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</si>
  <si>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</si>
  <si>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</si>
  <si>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</si>
  <si>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</si>
  <si>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</si>
  <si>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</si>
  <si>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</si>
  <si>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</si>
  <si>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</si>
  <si>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</si>
  <si>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</si>
  <si>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</si>
  <si>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</si>
  <si>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</si>
  <si>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</si>
  <si>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</si>
  <si>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</si>
  <si>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</si>
  <si>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</si>
  <si>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</si>
  <si>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</si>
  <si>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</si>
  <si>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</si>
  <si>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</si>
  <si>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</si>
  <si>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</si>
  <si>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</si>
  <si>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</si>
  <si>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</si>
  <si>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</si>
  <si>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</si>
  <si>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</si>
  <si>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</si>
  <si>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</si>
  <si>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</si>
  <si>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</si>
  <si>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</si>
  <si>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</si>
  <si>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</si>
  <si>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</si>
  <si>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</si>
  <si>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</si>
  <si>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</si>
  <si>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</si>
  <si>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</si>
  <si>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</si>
  <si>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</si>
  <si>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</si>
  <si>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</si>
  <si>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</si>
  <si>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</si>
  <si>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</si>
  <si>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</si>
  <si>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</si>
  <si>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</si>
  <si>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</si>
  <si>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</si>
  <si>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</si>
  <si>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</si>
  <si>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</si>
  <si>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</si>
  <si>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</si>
  <si>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</si>
  <si>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</si>
  <si>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</si>
  <si>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</si>
  <si>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</si>
  <si>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</si>
  <si>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</si>
  <si>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</si>
  <si>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</si>
  <si>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</si>
  <si>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</si>
  <si>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</si>
  <si>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</si>
  <si>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</si>
  <si>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</si>
  <si>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</si>
  <si>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</si>
  <si>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</si>
  <si>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</si>
  <si>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</si>
  <si>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</si>
  <si>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</si>
  <si>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</si>
  <si>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</si>
  <si>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</si>
  <si>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</si>
  <si>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</si>
  <si>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</si>
  <si>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</si>
  <si>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</si>
  <si>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</si>
  <si>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</si>
  <si>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</si>
  <si>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</si>
  <si>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</si>
  <si>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</si>
  <si>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</si>
  <si>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</si>
  <si>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</si>
  <si>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</si>
  <si>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</si>
  <si>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</si>
  <si>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</si>
  <si>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</si>
  <si>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</si>
  <si>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</si>
  <si>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</si>
  <si>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</si>
  <si>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</si>
  <si>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</si>
  <si>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</si>
  <si>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</si>
  <si>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</si>
  <si>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</si>
  <si>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</si>
  <si>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</si>
  <si>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</si>
  <si>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</si>
  <si>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</si>
  <si>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</si>
  <si>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</si>
  <si>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</si>
  <si>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</si>
  <si>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</si>
  <si>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</si>
  <si>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</si>
  <si>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</si>
  <si>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</si>
  <si>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</si>
  <si>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</si>
  <si>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</si>
  <si>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</si>
  <si>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</si>
  <si>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</si>
  <si>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</si>
  <si>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</si>
  <si>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</si>
  <si>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</si>
  <si>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</si>
  <si>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</si>
  <si>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</si>
  <si>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</si>
  <si>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</si>
  <si>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</si>
  <si>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</si>
  <si>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</si>
  <si>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</si>
  <si>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</si>
  <si>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</si>
  <si>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</si>
  <si>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</si>
  <si>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</si>
  <si>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</si>
  <si>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</si>
  <si>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</si>
  <si>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</si>
  <si>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</si>
  <si>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</si>
  <si>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</si>
  <si>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</si>
  <si>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</si>
  <si>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</si>
  <si>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</si>
  <si>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</si>
  <si>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</si>
  <si>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</si>
  <si>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</si>
  <si>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</si>
  <si>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</si>
  <si>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</si>
  <si>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</si>
  <si>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</si>
  <si>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</si>
  <si>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</si>
  <si>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</si>
  <si>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</si>
  <si>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</si>
  <si>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</si>
  <si>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</si>
  <si>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</si>
  <si>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</si>
  <si>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</si>
  <si>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</si>
  <si>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</si>
  <si>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</si>
  <si>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</si>
  <si>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</si>
  <si>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</si>
  <si>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</si>
  <si>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</si>
  <si>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</si>
  <si>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</si>
  <si>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</si>
  <si>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</si>
  <si>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</si>
  <si>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</si>
  <si>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</si>
  <si>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</si>
  <si>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</si>
  <si>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</si>
  <si>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</si>
  <si>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</si>
  <si>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</si>
  <si>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</si>
  <si>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</si>
  <si>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</si>
  <si>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</si>
  <si>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</si>
  <si>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</si>
  <si>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</si>
  <si>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</si>
  <si>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</si>
  <si>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</si>
  <si>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</si>
  <si>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</si>
  <si>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</si>
  <si>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</si>
  <si>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</si>
  <si>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</si>
  <si>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</si>
  <si>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</si>
  <si>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</si>
  <si>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</si>
  <si>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</si>
  <si>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</si>
  <si>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</si>
  <si>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</si>
  <si>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</si>
  <si>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</si>
  <si>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</si>
  <si>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</si>
  <si>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</si>
  <si>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</si>
  <si>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</si>
  <si>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</si>
  <si>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</si>
  <si>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</si>
  <si>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</si>
  <si>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</si>
  <si>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</si>
  <si>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</si>
  <si>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</si>
  <si>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</si>
  <si>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</si>
  <si>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</si>
  <si>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</si>
  <si>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</si>
  <si>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</si>
  <si>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</si>
  <si>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</si>
  <si>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</si>
  <si>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</si>
  <si>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</si>
  <si>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</si>
  <si>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</si>
  <si>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</si>
  <si>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</si>
  <si>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</si>
  <si>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</si>
  <si>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</si>
  <si>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</si>
  <si>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</si>
  <si>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</si>
  <si>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</si>
  <si>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</si>
  <si>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</si>
  <si>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</si>
  <si>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</si>
  <si>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</si>
  <si>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</si>
  <si>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</si>
  <si>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</si>
  <si>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</si>
  <si>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</si>
  <si>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</si>
  <si>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</si>
  <si>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</si>
  <si>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</si>
  <si>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</si>
  <si>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</si>
  <si>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</si>
  <si>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</si>
  <si>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</si>
  <si>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</si>
  <si>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</si>
  <si>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</si>
  <si>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</si>
  <si>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</si>
  <si>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</si>
  <si>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</si>
  <si>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</si>
  <si>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</si>
  <si>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</si>
  <si>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</si>
  <si>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</si>
  <si>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</si>
  <si>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</si>
  <si>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</si>
  <si>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</si>
  <si>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</si>
  <si>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</si>
  <si>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</si>
  <si>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</si>
  <si>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</si>
  <si>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</si>
  <si>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</si>
  <si>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</si>
  <si>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</si>
  <si>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</si>
  <si>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</si>
  <si>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</si>
  <si>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</si>
  <si>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</si>
  <si>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</si>
  <si>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</si>
  <si>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</si>
  <si>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</si>
  <si>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</si>
  <si>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</si>
  <si>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</si>
  <si>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</si>
  <si>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</si>
  <si>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</si>
  <si>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</si>
  <si>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</si>
  <si>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</si>
  <si>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</si>
  <si>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</si>
  <si>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</si>
  <si>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</si>
  <si>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</si>
  <si>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</si>
  <si>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</si>
  <si>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</si>
  <si>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</si>
  <si>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</si>
  <si>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</si>
  <si>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</si>
  <si>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</si>
  <si>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</si>
  <si>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</si>
  <si>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</si>
  <si>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</si>
  <si>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</si>
  <si>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</si>
  <si>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</si>
  <si>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</si>
  <si>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</si>
  <si>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</si>
  <si>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</si>
  <si>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</si>
  <si>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</si>
  <si>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</si>
  <si>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</si>
  <si>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</si>
  <si>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</si>
  <si>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</si>
  <si>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</si>
  <si>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</si>
  <si>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</si>
  <si>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</si>
  <si>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</si>
  <si>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</si>
  <si>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</si>
  <si>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</si>
  <si>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</si>
  <si>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</si>
  <si>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</si>
  <si>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</si>
  <si>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</si>
  <si>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</si>
  <si>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</si>
  <si>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</si>
  <si>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</si>
  <si>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</si>
  <si>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</si>
  <si>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</si>
  <si>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</si>
  <si>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</si>
  <si>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</si>
  <si>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</si>
  <si>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</si>
  <si>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</si>
  <si>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</si>
  <si>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</si>
  <si>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</si>
  <si>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</si>
  <si>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</si>
  <si>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</si>
  <si>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</si>
  <si>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</si>
  <si>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</si>
  <si>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</si>
  <si>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</si>
  <si>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</si>
  <si>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</si>
  <si>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</si>
  <si>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</si>
  <si>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</si>
  <si>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</si>
  <si>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</si>
  <si>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</si>
  <si>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</si>
  <si>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</si>
  <si>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</si>
  <si>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</si>
  <si>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</si>
  <si>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</si>
  <si>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</si>
  <si>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</si>
  <si>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</si>
  <si>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</si>
  <si>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</si>
  <si>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</si>
  <si>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</si>
  <si>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</si>
  <si>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</si>
  <si>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</si>
  <si>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</si>
  <si>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</si>
  <si>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</si>
  <si>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</si>
  <si>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</si>
  <si>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</si>
  <si>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</si>
  <si>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</si>
  <si>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</si>
  <si>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</si>
  <si>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</si>
  <si>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</si>
  <si>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</si>
  <si>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</si>
  <si>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</si>
  <si>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</si>
  <si>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</si>
  <si>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</si>
  <si>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</si>
  <si>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</si>
  <si>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</si>
  <si>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</si>
  <si>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</si>
  <si>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</si>
  <si>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</si>
  <si>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</si>
  <si>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</si>
  <si>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</si>
  <si>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</si>
  <si>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</si>
  <si>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</si>
  <si>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</si>
  <si>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</si>
  <si>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</si>
  <si>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</si>
  <si>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</si>
  <si>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</si>
  <si>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</si>
  <si>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</si>
  <si>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</si>
  <si>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</si>
  <si>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</si>
  <si>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</si>
  <si>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</si>
  <si>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</si>
  <si>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</si>
  <si>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</si>
  <si>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</si>
  <si>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</si>
  <si>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</si>
  <si>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</si>
  <si>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</si>
  <si>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</si>
  <si>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</si>
  <si>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</si>
  <si>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</si>
  <si>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</si>
  <si>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</si>
  <si>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</si>
  <si>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</si>
  <si>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</si>
  <si>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</si>
  <si>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</si>
  <si>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</si>
  <si>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</si>
  <si>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</si>
  <si>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</si>
  <si>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</si>
  <si>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</si>
  <si>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</si>
  <si>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</si>
  <si>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</si>
  <si>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</si>
  <si>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</si>
  <si>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</si>
  <si>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</si>
  <si>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</si>
  <si>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</si>
  <si>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</si>
  <si>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</si>
  <si>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</si>
  <si>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</si>
  <si>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</si>
  <si>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</si>
  <si>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</si>
  <si>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</si>
  <si>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</si>
  <si>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</si>
  <si>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</si>
  <si>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</si>
  <si>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</si>
  <si>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</si>
  <si>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</si>
  <si>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</si>
  <si>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</si>
  <si>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</si>
  <si>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</si>
  <si>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</si>
  <si>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</si>
  <si>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</si>
  <si>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</si>
  <si>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</si>
  <si>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</si>
  <si>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</si>
  <si>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</si>
  <si>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</si>
  <si>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</si>
  <si>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</si>
  <si>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</si>
  <si>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</si>
  <si>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</si>
  <si>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</si>
  <si>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</si>
  <si>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</si>
  <si>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</si>
  <si>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</si>
  <si>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</si>
  <si>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</si>
  <si>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</si>
  <si>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</si>
  <si>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</si>
  <si>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</si>
  <si>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</si>
  <si>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</si>
  <si>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</si>
  <si>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</si>
  <si>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</si>
  <si>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</si>
  <si>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</si>
  <si>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</si>
  <si>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</si>
  <si>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</si>
  <si>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</si>
  <si>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</si>
  <si>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</si>
  <si>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</si>
  <si>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</si>
  <si>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</si>
  <si>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</si>
  <si>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</si>
  <si>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</si>
  <si>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</si>
  <si>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</si>
  <si>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</si>
  <si>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</si>
  <si>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</si>
  <si>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</si>
  <si>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</si>
  <si>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</si>
  <si>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</si>
  <si>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</si>
  <si>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</si>
  <si>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</si>
  <si>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</si>
  <si>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</si>
  <si>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</si>
  <si>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</si>
  <si>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</si>
  <si>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</si>
  <si>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</si>
  <si>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</si>
  <si>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</si>
  <si>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</si>
  <si>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</si>
  <si>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</si>
  <si>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</si>
  <si>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</si>
  <si>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</si>
  <si>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</si>
  <si>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</si>
  <si>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</si>
  <si>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</si>
  <si>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</si>
  <si>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</si>
  <si>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</si>
  <si>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</si>
  <si>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</si>
  <si>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</si>
  <si>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</si>
  <si>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</si>
  <si>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</si>
  <si>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</si>
  <si>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</si>
  <si>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</si>
  <si>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</si>
  <si>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</si>
  <si>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</si>
  <si>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</si>
  <si>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</si>
  <si>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</si>
  <si>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</si>
  <si>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</si>
  <si>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</si>
  <si>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</si>
  <si>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</si>
  <si>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</si>
  <si>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</si>
  <si>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</si>
  <si>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</si>
  <si>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</si>
  <si>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</si>
  <si>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</si>
  <si>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</si>
  <si>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</si>
  <si>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</si>
  <si>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</si>
  <si>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</si>
  <si>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</si>
  <si>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</si>
  <si>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</si>
  <si>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</si>
  <si>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</si>
  <si>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</si>
  <si>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</si>
  <si>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</si>
  <si>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</si>
  <si>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</si>
  <si>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</si>
  <si>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</si>
  <si>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</si>
  <si>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</si>
  <si>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</si>
  <si>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</si>
  <si>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</si>
  <si>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</si>
  <si>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</si>
  <si>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</si>
  <si>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</si>
  <si>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</si>
  <si>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</si>
  <si>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</si>
  <si>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</si>
  <si>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</si>
  <si>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</si>
  <si>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</si>
  <si>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</si>
  <si>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</si>
  <si>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</si>
  <si>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</si>
  <si>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</si>
  <si>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</si>
  <si>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</si>
  <si>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</si>
  <si>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</si>
  <si>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</si>
  <si>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</si>
  <si>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</si>
  <si>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</si>
  <si>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</si>
  <si>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</si>
  <si>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</si>
  <si>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</si>
  <si>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</si>
  <si>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</si>
  <si>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</si>
  <si>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</si>
  <si>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</si>
  <si>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</si>
  <si>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</si>
  <si>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</si>
  <si>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</si>
  <si>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</si>
  <si>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</si>
  <si>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</si>
  <si>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</si>
  <si>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</si>
  <si>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</si>
  <si>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</si>
  <si>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</si>
  <si>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</si>
  <si>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</si>
  <si>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</si>
  <si>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</si>
  <si>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</si>
  <si>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</si>
  <si>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</si>
  <si>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</si>
  <si>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</si>
  <si>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</si>
  <si>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</si>
  <si>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</si>
  <si>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</si>
  <si>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</si>
  <si>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</si>
  <si>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</si>
  <si>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</si>
  <si>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</si>
  <si>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</si>
  <si>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</si>
  <si>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</si>
  <si>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</si>
  <si>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</si>
  <si>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</si>
  <si>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</si>
  <si>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</si>
  <si>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</si>
  <si>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</si>
  <si>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</si>
  <si>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</si>
  <si>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</si>
  <si>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</si>
  <si>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</si>
  <si>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</si>
  <si>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</si>
  <si>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</si>
  <si>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</si>
  <si>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</si>
  <si>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</si>
  <si>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</si>
  <si>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</si>
  <si>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</si>
  <si>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</si>
  <si>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</si>
  <si>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</si>
  <si>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</si>
  <si>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</si>
  <si>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</si>
  <si>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</si>
  <si>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</si>
  <si>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</si>
  <si>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</si>
  <si>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</si>
  <si>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</si>
  <si>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</si>
  <si>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</si>
  <si>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</si>
  <si>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</si>
  <si>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</si>
  <si>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</si>
  <si>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</si>
  <si>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</si>
  <si>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</si>
  <si>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</si>
  <si>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</si>
  <si>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</si>
  <si>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</si>
  <si>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</si>
  <si>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</si>
  <si>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</si>
  <si>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</si>
  <si>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</si>
  <si>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</si>
  <si>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</si>
  <si>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</si>
  <si>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</si>
  <si>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</si>
  <si>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</si>
  <si>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</si>
  <si>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</si>
  <si>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</si>
  <si>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</si>
  <si>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</si>
  <si>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</si>
  <si>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</si>
  <si>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</si>
  <si>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</si>
  <si>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</si>
  <si>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</si>
  <si>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</si>
  <si>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</si>
  <si>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</si>
  <si>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</si>
  <si>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</si>
  <si>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</si>
  <si>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</si>
  <si>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</si>
  <si>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</si>
  <si>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</si>
  <si>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</si>
  <si>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</si>
  <si>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</si>
  <si>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</si>
  <si>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</si>
  <si>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</si>
  <si>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</si>
  <si>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</si>
  <si>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</si>
  <si>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</si>
  <si>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</si>
  <si>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</si>
  <si>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</si>
  <si>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</si>
  <si>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</si>
  <si>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</si>
  <si>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</si>
  <si>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</si>
  <si>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</si>
  <si>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</si>
  <si>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</si>
  <si>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</si>
  <si>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</si>
  <si>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</si>
  <si>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</si>
  <si>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</si>
  <si>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</si>
  <si>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</si>
  <si>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</si>
  <si>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</si>
  <si>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</si>
  <si>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</si>
  <si>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</si>
  <si>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</si>
  <si>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</si>
  <si>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</si>
  <si>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</si>
  <si>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</si>
  <si>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</si>
  <si>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</si>
  <si>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</si>
  <si>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</si>
  <si>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</si>
  <si>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</si>
  <si>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</si>
  <si>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</si>
  <si>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</si>
  <si>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</si>
  <si>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</si>
  <si>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</si>
  <si>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</si>
  <si>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</si>
  <si>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</si>
  <si>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</si>
  <si>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</si>
  <si>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</si>
  <si>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</si>
  <si>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</si>
  <si>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</si>
  <si>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</si>
  <si>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</si>
  <si>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</si>
  <si>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</si>
  <si>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</si>
  <si>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</si>
  <si>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</si>
  <si>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</si>
  <si>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</si>
  <si>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</si>
  <si>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</si>
  <si>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</si>
  <si>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</si>
  <si>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</si>
  <si>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</si>
  <si>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</si>
  <si>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</si>
  <si>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</si>
  <si>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</si>
  <si>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</si>
  <si>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</si>
  <si>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</si>
  <si>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</si>
  <si>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</si>
  <si>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</si>
  <si>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</si>
  <si>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</si>
  <si>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</si>
  <si>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</si>
  <si>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</si>
  <si>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</si>
  <si>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</si>
  <si>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</si>
  <si>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</si>
  <si>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</si>
  <si>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</si>
  <si>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</si>
  <si>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</si>
  <si>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</si>
  <si>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</si>
  <si>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</si>
  <si>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</si>
  <si>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</si>
  <si>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</si>
  <si>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</si>
  <si>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</si>
  <si>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</si>
  <si>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</si>
  <si>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</si>
  <si>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</si>
  <si>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</si>
  <si>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</si>
  <si>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</si>
  <si>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</si>
  <si>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</si>
  <si>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</si>
  <si>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</si>
  <si>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</si>
  <si>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</si>
  <si>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</si>
  <si>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</si>
  <si>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</si>
  <si>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</si>
  <si>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</si>
  <si>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</si>
  <si>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</si>
  <si>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</si>
  <si>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</si>
  <si>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</si>
  <si>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</si>
  <si>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</si>
  <si>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</si>
  <si>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</si>
  <si>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</si>
  <si>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</si>
  <si>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</si>
  <si>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</si>
  <si>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</si>
  <si>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</si>
  <si>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</si>
  <si>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</si>
  <si>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</si>
  <si>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</si>
  <si>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</si>
  <si>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</si>
  <si>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</si>
  <si>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</si>
  <si>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</si>
  <si>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</si>
  <si>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</si>
  <si>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</si>
  <si>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</si>
  <si>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</si>
  <si>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</si>
  <si>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</si>
  <si>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</si>
  <si>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</si>
  <si>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</si>
  <si>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</si>
  <si>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</si>
  <si>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</si>
  <si>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</si>
  <si>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</si>
  <si>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</si>
  <si>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</si>
  <si>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</si>
  <si>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</si>
  <si>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</si>
  <si>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</si>
  <si>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</si>
  <si>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</si>
  <si>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</si>
  <si>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</si>
  <si>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</si>
  <si>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</si>
  <si>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</si>
  <si>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</si>
  <si>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</si>
  <si>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</si>
  <si>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</si>
  <si>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</si>
  <si>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</si>
  <si>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</si>
  <si>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</si>
  <si>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</si>
  <si>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</si>
  <si>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</si>
  <si>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</si>
  <si>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</si>
  <si>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</si>
  <si>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</si>
  <si>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</si>
  <si>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</si>
  <si>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</si>
  <si>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</si>
  <si>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</si>
  <si>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</si>
  <si>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</si>
  <si>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</si>
  <si>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</si>
  <si>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</si>
  <si>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</si>
  <si>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</si>
  <si>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</si>
  <si>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</si>
  <si>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</si>
  <si>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</si>
  <si>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</si>
  <si>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</si>
  <si>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</si>
  <si>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</si>
  <si>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</si>
  <si>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</si>
  <si>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</si>
  <si>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</si>
  <si>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</si>
  <si>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</si>
  <si>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</si>
  <si>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</si>
  <si>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</si>
  <si>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</si>
  <si>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</si>
  <si>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</si>
  <si>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</si>
  <si>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</si>
  <si>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</si>
  <si>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</si>
  <si>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</si>
  <si>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</si>
  <si>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</si>
  <si>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</si>
  <si>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</si>
  <si>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</si>
  <si>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</si>
  <si>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</si>
  <si>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</si>
  <si>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</si>
  <si>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</si>
  <si>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</si>
  <si>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</si>
  <si>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</si>
  <si>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</si>
  <si>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</si>
  <si>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</si>
  <si>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</si>
  <si>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</si>
  <si>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</si>
  <si>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</si>
  <si>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</si>
  <si>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</si>
  <si>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</si>
  <si>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</si>
  <si>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</si>
  <si>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</si>
  <si>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</si>
  <si>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</si>
  <si>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</si>
  <si>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</si>
  <si>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</si>
  <si>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</si>
  <si>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</si>
  <si>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</si>
  <si>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</si>
  <si>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</si>
  <si>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</si>
  <si>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</si>
  <si>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</si>
  <si>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</si>
  <si>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</si>
  <si>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</si>
  <si>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</si>
  <si>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</si>
  <si>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</si>
  <si>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</si>
  <si>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</si>
  <si>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</si>
  <si>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</si>
  <si>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</si>
  <si>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</si>
  <si>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</si>
  <si>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</si>
  <si>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</si>
  <si>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</si>
  <si>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</si>
  <si>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</si>
  <si>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</si>
  <si>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</si>
  <si>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</si>
  <si>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</si>
  <si>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</si>
  <si>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</si>
  <si>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</si>
  <si>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</si>
  <si>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</si>
  <si>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</si>
  <si>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</si>
  <si>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</si>
  <si>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</si>
  <si>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</si>
  <si>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</si>
  <si>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</si>
  <si>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</si>
  <si>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</si>
  <si>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</si>
  <si>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</si>
  <si>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</si>
  <si>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</si>
  <si>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</si>
  <si>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</si>
  <si>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</si>
  <si>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</si>
  <si>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</si>
  <si>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</si>
  <si>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</si>
  <si>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</si>
  <si>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</si>
  <si>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</si>
  <si>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</si>
  <si>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</si>
  <si>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</si>
  <si>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</si>
  <si>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</si>
  <si>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</si>
  <si>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</si>
  <si>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</si>
  <si>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</si>
  <si>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</si>
  <si>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</si>
  <si>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</si>
  <si>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</si>
  <si>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</si>
  <si>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</si>
  <si>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</si>
  <si>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</si>
  <si>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</si>
  <si>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</si>
  <si>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</si>
  <si>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</si>
  <si>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</si>
  <si>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</si>
  <si>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</si>
  <si>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</si>
  <si>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</si>
  <si>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</si>
  <si>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</si>
  <si>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</si>
  <si>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</si>
  <si>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</si>
  <si>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</si>
  <si>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</si>
  <si>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</si>
  <si>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</si>
  <si>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</si>
  <si>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</si>
  <si>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</si>
  <si>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</si>
  <si>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</si>
  <si>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</si>
  <si>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</si>
  <si>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</si>
  <si>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</si>
  <si>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</si>
  <si>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</si>
  <si>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</si>
  <si>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</si>
  <si>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</si>
  <si>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</si>
  <si>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</si>
  <si>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</si>
  <si>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</si>
  <si>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</si>
  <si>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</si>
  <si>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</si>
  <si>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</si>
  <si>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</si>
  <si>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</si>
  <si>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</si>
  <si>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</si>
  <si>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</si>
  <si>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</si>
  <si>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</si>
  <si>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</si>
  <si>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</si>
  <si>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</si>
  <si>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</si>
  <si>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</si>
  <si>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</si>
  <si>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</si>
  <si>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</si>
  <si>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</si>
  <si>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</si>
  <si>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</si>
  <si>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</si>
  <si>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</si>
  <si>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</si>
  <si>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</si>
  <si>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</si>
  <si>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</si>
  <si>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</si>
  <si>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</si>
  <si>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</si>
  <si>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</si>
  <si>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</si>
  <si>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</si>
  <si>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</si>
  <si>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</si>
  <si>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</si>
  <si>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</si>
  <si>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</si>
  <si>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</si>
  <si>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</si>
  <si>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</si>
  <si>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</si>
  <si>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</si>
  <si>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</si>
  <si>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</si>
  <si>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</si>
  <si>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</si>
  <si>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</si>
  <si>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</si>
  <si>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</si>
  <si>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</si>
  <si>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</si>
  <si>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</si>
  <si>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</si>
  <si>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</si>
  <si>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</si>
  <si>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</si>
  <si>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</si>
  <si>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</si>
  <si>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</si>
  <si>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</si>
  <si>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</si>
  <si>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</si>
  <si>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</si>
  <si>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</si>
  <si>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</si>
  <si>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</si>
  <si>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</si>
  <si>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</si>
  <si>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</si>
  <si>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</si>
  <si>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</si>
  <si>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</si>
  <si>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</si>
  <si>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</si>
  <si>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</si>
  <si>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</si>
  <si>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</si>
  <si>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</si>
  <si>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</si>
  <si>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</si>
  <si>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</si>
  <si>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</si>
  <si>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</si>
  <si>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</si>
  <si>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</si>
  <si>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</si>
  <si>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</si>
  <si>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</si>
  <si>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</si>
  <si>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</si>
  <si>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</si>
  <si>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</si>
  <si>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</si>
  <si>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</si>
  <si>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</si>
  <si>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</si>
  <si>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</si>
  <si>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</si>
  <si>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</si>
  <si>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</si>
  <si>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</si>
  <si>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</si>
  <si>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</si>
  <si>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</si>
  <si>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</si>
  <si>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</si>
  <si>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</si>
  <si>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</si>
  <si>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</si>
  <si>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</si>
  <si>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</si>
  <si>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</si>
  <si>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</si>
  <si>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</si>
  <si>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</si>
  <si>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</si>
  <si>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</si>
  <si>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</si>
  <si>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</si>
  <si>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</si>
  <si>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</si>
  <si>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</si>
  <si>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</si>
  <si>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</si>
  <si>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</si>
  <si>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</si>
  <si>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</si>
  <si>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</si>
  <si>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</si>
  <si>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</si>
  <si>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</si>
  <si>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</si>
  <si>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</si>
  <si>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</si>
  <si>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</si>
  <si>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</si>
  <si>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</si>
  <si>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</si>
  <si>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</si>
  <si>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</si>
  <si>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</si>
  <si>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</si>
  <si>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</si>
  <si>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</si>
  <si>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</si>
  <si>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</si>
  <si>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</si>
  <si>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</si>
  <si>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</si>
  <si>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</si>
  <si>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</si>
  <si>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</si>
  <si>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</si>
  <si>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</si>
  <si>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</si>
  <si>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</si>
  <si>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</si>
  <si>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</si>
  <si>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</si>
  <si>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</si>
  <si>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</si>
  <si>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</si>
  <si>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</si>
  <si>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</si>
  <si>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</si>
  <si>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</si>
  <si>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</si>
  <si>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</si>
  <si>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</si>
  <si>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</si>
  <si>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</si>
  <si>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</si>
  <si>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</si>
  <si>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</si>
  <si>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</si>
  <si>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</si>
  <si>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</si>
  <si>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</si>
  <si>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</si>
  <si>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</si>
  <si>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</si>
  <si>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</si>
  <si>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</si>
  <si>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</si>
  <si>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</si>
  <si>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</si>
  <si>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</si>
  <si>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</si>
  <si>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</si>
  <si>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</si>
  <si>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</si>
  <si>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</si>
  <si>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</si>
  <si>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</si>
  <si>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</si>
  <si>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</si>
  <si>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</si>
  <si>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</si>
  <si>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</si>
  <si>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</si>
  <si>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</si>
  <si>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</si>
  <si>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</si>
  <si>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</si>
  <si>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</si>
  <si>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</si>
  <si>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</si>
  <si>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</si>
  <si>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</si>
  <si>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</si>
  <si>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</si>
  <si>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</si>
  <si>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</si>
  <si>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</si>
  <si>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</si>
  <si>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</si>
  <si>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</si>
  <si>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</si>
  <si>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</si>
  <si>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</si>
  <si>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</si>
  <si>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</si>
  <si>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</si>
  <si>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</si>
  <si>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</si>
  <si>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</si>
  <si>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</si>
  <si>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</si>
  <si>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</si>
  <si>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</si>
  <si>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</si>
  <si>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</si>
  <si>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</si>
  <si>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</si>
  <si>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</si>
  <si>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</si>
  <si>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</si>
  <si>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</si>
  <si>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</si>
  <si>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</si>
  <si>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</si>
  <si>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</si>
  <si>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</si>
  <si>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</si>
  <si>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</si>
  <si>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</si>
  <si>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</si>
  <si>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</si>
  <si>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</si>
  <si>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</si>
  <si>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</si>
  <si>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</si>
  <si>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</si>
  <si>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</si>
  <si>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</si>
  <si>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</si>
  <si>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</si>
  <si>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</si>
  <si>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</si>
  <si>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</si>
  <si>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</si>
  <si>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</si>
  <si>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</si>
  <si>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</si>
  <si>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</si>
  <si>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</si>
  <si>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</si>
  <si>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</si>
  <si>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</si>
  <si>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</si>
  <si>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</si>
  <si>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</si>
  <si>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</si>
  <si>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</si>
  <si>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</si>
  <si>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</si>
  <si>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</si>
  <si>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</si>
  <si>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</si>
  <si>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</si>
  <si>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</si>
  <si>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</si>
  <si>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</si>
  <si>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</si>
  <si>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</si>
  <si>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</si>
  <si>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</si>
  <si>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</si>
  <si>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</si>
  <si>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</si>
  <si>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</si>
  <si>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</si>
  <si>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</si>
  <si>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</si>
  <si>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</si>
  <si>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</si>
  <si>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</si>
  <si>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</si>
  <si>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</si>
  <si>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</si>
  <si>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</si>
  <si>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</si>
  <si>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</si>
  <si>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</si>
  <si>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</si>
  <si>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</si>
  <si>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</si>
  <si>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</si>
  <si>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</si>
  <si>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</si>
  <si>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</si>
  <si>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</si>
  <si>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</si>
  <si>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</si>
  <si>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</si>
  <si>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</si>
  <si>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</si>
  <si>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</si>
  <si>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</si>
  <si>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</si>
  <si>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</si>
  <si>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</si>
  <si>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</si>
  <si>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</si>
  <si>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</si>
  <si>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</si>
  <si>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</si>
  <si>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</si>
  <si>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</si>
  <si>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</si>
  <si>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</si>
  <si>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</si>
  <si>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</si>
  <si>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</si>
  <si>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</si>
  <si>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</si>
  <si>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</si>
  <si>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</si>
  <si>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</si>
  <si>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</si>
  <si>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</si>
  <si>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</si>
  <si>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</si>
  <si>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</si>
  <si>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</si>
  <si>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</si>
  <si>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</si>
  <si>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</si>
  <si>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</si>
  <si>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</si>
  <si>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</si>
  <si>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</si>
  <si>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</si>
  <si>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</si>
  <si>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</si>
  <si>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</si>
  <si>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</si>
  <si>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</si>
  <si>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</si>
  <si>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</si>
  <si>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</si>
  <si>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</si>
  <si>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</si>
  <si>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</si>
  <si>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</si>
  <si>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</si>
  <si>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</si>
  <si>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</si>
  <si>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</si>
  <si>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</si>
  <si>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</si>
  <si>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</si>
  <si>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</si>
  <si>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</si>
  <si>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</si>
  <si>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</si>
  <si>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</si>
  <si>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</si>
  <si>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</si>
  <si>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</si>
  <si>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</si>
  <si>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</si>
  <si>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</si>
  <si>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</si>
  <si>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</si>
  <si>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</si>
  <si>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</si>
  <si>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</si>
  <si>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</si>
  <si>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</si>
  <si>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</si>
  <si>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</si>
  <si>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</si>
  <si>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</si>
  <si>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</si>
  <si>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</si>
  <si>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</si>
  <si>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</si>
  <si>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</si>
  <si>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</si>
  <si>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</si>
  <si>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</si>
  <si>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</si>
  <si>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</si>
  <si>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</si>
  <si>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</si>
  <si>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</si>
  <si>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</si>
  <si>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</si>
  <si>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</si>
  <si>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</si>
  <si>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</si>
  <si>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</si>
  <si>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</si>
  <si>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</si>
  <si>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</si>
  <si>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</si>
  <si>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</si>
  <si>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</si>
  <si>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</si>
  <si>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</si>
  <si>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</si>
  <si>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</si>
  <si>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</si>
  <si>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</si>
  <si>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</si>
  <si>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</si>
  <si>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</si>
  <si>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</si>
  <si>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</si>
  <si>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</si>
  <si>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</si>
  <si>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</si>
  <si>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</si>
  <si>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</si>
  <si>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</si>
  <si>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</si>
  <si>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</si>
  <si>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</si>
  <si>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</si>
  <si>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</si>
  <si>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</si>
  <si>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</si>
  <si>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</si>
  <si>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</si>
  <si>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</si>
  <si>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</si>
  <si>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</si>
  <si>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</si>
  <si>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</si>
  <si>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</si>
  <si>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</si>
  <si>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</si>
  <si>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</si>
  <si>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</si>
  <si>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</si>
  <si>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</si>
  <si>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</si>
  <si>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</si>
  <si>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</si>
  <si>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</si>
  <si>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</si>
  <si>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</si>
  <si>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</si>
  <si>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</si>
  <si>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</si>
  <si>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</si>
  <si>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</si>
  <si>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</si>
  <si>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</si>
  <si>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</si>
  <si>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</si>
  <si>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</si>
  <si>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</si>
  <si>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</si>
  <si>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</si>
  <si>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</si>
  <si>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</si>
  <si>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</si>
  <si>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</si>
  <si>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</si>
  <si>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</si>
  <si>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</si>
  <si>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</si>
  <si>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</si>
  <si>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</si>
  <si>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</si>
  <si>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</si>
  <si>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</si>
  <si>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</si>
  <si>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</si>
  <si>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</si>
  <si>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</si>
  <si>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</si>
  <si>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</si>
  <si>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</si>
  <si>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</si>
  <si>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</si>
  <si>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</si>
  <si>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</si>
  <si>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</si>
  <si>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</si>
  <si>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</si>
  <si>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</si>
  <si>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</si>
  <si>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</si>
  <si>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</si>
  <si>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</si>
  <si>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</si>
  <si>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</si>
  <si>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</si>
  <si>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</si>
  <si>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</si>
  <si>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</si>
  <si>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</si>
  <si>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</si>
  <si>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</si>
  <si>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</si>
  <si>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</si>
  <si>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</si>
  <si>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</si>
  <si>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</si>
  <si>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</si>
  <si>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</si>
  <si>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</si>
  <si>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</si>
  <si>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</si>
  <si>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</si>
  <si>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</si>
  <si>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</si>
  <si>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</si>
  <si>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</si>
  <si>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</si>
  <si>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</si>
  <si>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</si>
  <si>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</si>
  <si>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</si>
  <si>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</si>
  <si>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</si>
  <si>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</si>
  <si>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</si>
  <si>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</si>
  <si>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</si>
  <si>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</si>
  <si>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</si>
  <si>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</si>
  <si>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</si>
  <si>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</si>
  <si>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</si>
  <si>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</si>
  <si>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</si>
  <si>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</si>
  <si>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</si>
  <si>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</si>
  <si>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</si>
  <si>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</si>
  <si>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</si>
  <si>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</si>
  <si>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</si>
  <si>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</si>
  <si>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</si>
  <si>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</si>
  <si>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</si>
  <si>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</si>
  <si>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</si>
  <si>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</si>
  <si>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</si>
  <si>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</si>
  <si>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</si>
  <si>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</si>
  <si>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</si>
  <si>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</si>
  <si>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</si>
  <si>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</si>
  <si>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</si>
  <si>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</si>
  <si>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</si>
  <si>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</si>
  <si>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</si>
  <si>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</si>
  <si>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</si>
  <si>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</si>
  <si>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</si>
  <si>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</si>
  <si>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</si>
  <si>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</si>
  <si>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</si>
  <si>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</si>
  <si>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</si>
  <si>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</si>
  <si>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</si>
  <si>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</si>
  <si>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</si>
  <si>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</si>
  <si>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</si>
  <si>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</si>
  <si>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</si>
  <si>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</si>
  <si>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</si>
  <si>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</si>
  <si>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</si>
  <si>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</si>
  <si>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</si>
  <si>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</si>
  <si>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</si>
  <si>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</si>
  <si>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</si>
  <si>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</si>
  <si>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</si>
  <si>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</si>
  <si>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</si>
  <si>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</si>
  <si>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</si>
  <si>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</si>
  <si>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</si>
  <si>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</si>
  <si>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</si>
  <si>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</si>
  <si>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</si>
  <si>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</si>
  <si>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</si>
  <si>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</si>
  <si>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</si>
  <si>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</si>
  <si>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</si>
  <si>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</si>
  <si>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</si>
  <si>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</si>
  <si>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</si>
  <si>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</si>
  <si>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</si>
  <si>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</si>
  <si>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</si>
  <si>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</si>
  <si>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</si>
  <si>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</si>
  <si>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</si>
  <si>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</si>
  <si>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</si>
  <si>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</si>
  <si>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</si>
  <si>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</si>
  <si>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</si>
  <si>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</si>
  <si>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</si>
  <si>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</si>
  <si>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</si>
  <si>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</si>
  <si>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</si>
  <si>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</si>
  <si>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</si>
  <si>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</si>
  <si>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</si>
  <si>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</si>
  <si>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</si>
  <si>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</si>
  <si>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</si>
  <si>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</si>
  <si>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</si>
  <si>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</si>
  <si>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</si>
  <si>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</si>
  <si>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</si>
  <si>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</si>
  <si>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</si>
  <si>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</si>
  <si>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</si>
  <si>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</si>
  <si>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</si>
  <si>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</si>
  <si>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</si>
  <si>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</si>
  <si>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</si>
  <si>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</si>
  <si>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</si>
  <si>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</si>
  <si>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</si>
  <si>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</si>
  <si>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</si>
  <si>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</si>
  <si>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</si>
  <si>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</si>
  <si>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</si>
  <si>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</si>
  <si>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</si>
  <si>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</si>
  <si>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</si>
  <si>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</si>
  <si>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</si>
  <si>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</si>
  <si>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</si>
  <si>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</si>
  <si>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</si>
  <si>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</si>
  <si>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</si>
  <si>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</si>
  <si>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</si>
  <si>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</si>
  <si>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</si>
  <si>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</si>
  <si>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</si>
  <si>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</si>
  <si>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</si>
  <si>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</si>
  <si>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</si>
  <si>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</si>
  <si>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</si>
  <si>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</si>
  <si>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</si>
  <si>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</si>
  <si>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</si>
  <si>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</si>
  <si>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</si>
  <si>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</si>
  <si>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</si>
  <si>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</si>
  <si>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</si>
  <si>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</si>
  <si>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</si>
  <si>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</si>
  <si>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</si>
  <si>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</si>
  <si>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</si>
  <si>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</si>
  <si>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</si>
  <si>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</si>
  <si>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</si>
  <si>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</si>
  <si>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</si>
  <si>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</si>
  <si>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</si>
  <si>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</si>
  <si>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</si>
  <si>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</si>
  <si>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</si>
  <si>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</si>
  <si>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</si>
  <si>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</si>
  <si>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</si>
  <si>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</si>
  <si>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</si>
  <si>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</si>
  <si>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</si>
  <si>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</si>
  <si>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</si>
  <si>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</si>
  <si>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</si>
  <si>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</si>
  <si>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</si>
  <si>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</si>
  <si>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</si>
  <si>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</si>
  <si>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</si>
  <si>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</si>
  <si>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</si>
  <si>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</si>
  <si>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</si>
  <si>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</si>
  <si>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</si>
  <si>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</si>
  <si>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</si>
  <si>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</si>
  <si>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</si>
  <si>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</si>
  <si>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</si>
  <si>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</si>
  <si>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</si>
  <si>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</si>
  <si>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</si>
  <si>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</si>
  <si>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</si>
  <si>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</si>
  <si>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</si>
  <si>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</si>
  <si>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</si>
  <si>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</si>
  <si>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</si>
  <si>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</si>
  <si>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</si>
  <si>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</si>
  <si>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</si>
  <si>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</si>
  <si>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</si>
  <si>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</si>
  <si>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</si>
  <si>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</si>
  <si>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</si>
  <si>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</si>
  <si>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</si>
  <si>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</si>
  <si>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</si>
  <si>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</si>
  <si>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</si>
  <si>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</si>
  <si>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</si>
  <si>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</si>
  <si>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</si>
  <si>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</si>
  <si>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</si>
  <si>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</si>
  <si>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</si>
  <si>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</si>
  <si>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</si>
  <si>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</si>
  <si>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</si>
  <si>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</si>
  <si>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</si>
  <si>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</si>
  <si>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</si>
  <si>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</si>
  <si>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</si>
  <si>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</si>
  <si>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</si>
  <si>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</si>
  <si>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</si>
  <si>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</si>
  <si>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</si>
  <si>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</si>
  <si>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</si>
  <si>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</si>
  <si>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</si>
  <si>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</si>
  <si>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</si>
  <si>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</si>
  <si>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</si>
  <si>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</si>
  <si>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</si>
  <si>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</si>
  <si>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</si>
  <si>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</si>
  <si>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</si>
  <si>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</si>
  <si>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</si>
  <si>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</si>
  <si>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</si>
  <si>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</si>
  <si>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</si>
  <si>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</si>
  <si>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</si>
  <si>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</si>
  <si>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</si>
  <si>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</si>
  <si>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</si>
  <si>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</si>
  <si>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</si>
  <si>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</si>
  <si>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</si>
  <si>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</si>
  <si>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</si>
  <si>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</si>
  <si>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</si>
  <si>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</si>
  <si>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</si>
  <si>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</si>
  <si>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</si>
  <si>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</si>
  <si>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</si>
  <si>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</si>
  <si>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</si>
  <si>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</si>
  <si>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</si>
  <si>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</si>
  <si>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</si>
  <si>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</si>
  <si>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</si>
  <si>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</si>
  <si>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</si>
  <si>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</si>
  <si>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</si>
  <si>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</si>
  <si>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</si>
  <si>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</si>
  <si>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</si>
  <si>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</si>
  <si>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</si>
  <si>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</si>
  <si>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</si>
  <si>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</si>
  <si>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</si>
  <si>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</si>
  <si>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</si>
  <si>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</si>
  <si>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</si>
  <si>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</si>
  <si>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</si>
  <si>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</si>
  <si>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</si>
  <si>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</si>
  <si>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</si>
  <si>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</si>
  <si>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</si>
  <si>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</si>
  <si>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</si>
  <si>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</si>
  <si>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</si>
  <si>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</si>
  <si>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</si>
  <si>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</si>
  <si>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</si>
  <si>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</si>
  <si>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</si>
  <si>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</si>
  <si>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</si>
  <si>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</si>
  <si>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</si>
  <si>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</si>
  <si>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</si>
  <si>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</si>
  <si>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</si>
  <si>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</si>
  <si>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</si>
  <si>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</si>
  <si>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</si>
  <si>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</si>
  <si>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</si>
  <si>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</si>
  <si>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</si>
  <si>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</si>
  <si>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</si>
  <si>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</si>
  <si>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</si>
  <si>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</si>
  <si>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</si>
  <si>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</si>
  <si>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</si>
  <si>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</si>
  <si>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</si>
  <si>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</si>
  <si>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</si>
  <si>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</si>
  <si>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</si>
  <si>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</si>
  <si>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</si>
  <si>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</si>
  <si>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</si>
  <si>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</si>
  <si>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</si>
  <si>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</si>
  <si>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</si>
  <si>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</si>
  <si>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</si>
  <si>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</si>
  <si>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</si>
  <si>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</si>
  <si>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</si>
  <si>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</si>
  <si>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</si>
  <si>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</si>
  <si>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</si>
  <si>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</si>
  <si>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</si>
  <si>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</si>
  <si>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</si>
  <si>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</si>
  <si>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</si>
  <si>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</si>
  <si>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</si>
  <si>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</si>
  <si>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</si>
  <si>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</si>
  <si>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</si>
  <si>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</si>
  <si>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</si>
  <si>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</si>
  <si>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</si>
  <si>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</si>
  <si>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</si>
  <si>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</si>
  <si>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</si>
  <si>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</si>
  <si>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</si>
  <si>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</si>
  <si>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</si>
  <si>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</si>
  <si>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</si>
  <si>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</si>
  <si>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</si>
  <si>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</si>
  <si>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</si>
  <si>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</si>
  <si>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</si>
  <si>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</si>
  <si>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</si>
  <si>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</si>
  <si>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</si>
  <si>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</si>
  <si>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</si>
  <si>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</si>
  <si>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</si>
  <si>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</si>
  <si>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</si>
  <si>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</si>
  <si>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</si>
  <si>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</si>
  <si>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</si>
  <si>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</si>
  <si>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</si>
  <si>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</si>
  <si>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</si>
  <si>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</si>
  <si>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</si>
  <si>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</si>
  <si>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</si>
  <si>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</si>
  <si>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</si>
  <si>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</si>
  <si>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</si>
  <si>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</si>
  <si>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</si>
  <si>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</si>
  <si>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</si>
  <si>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</si>
  <si>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</si>
  <si>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</si>
  <si>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</si>
  <si>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</si>
  <si>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</si>
  <si>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</si>
  <si>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</si>
  <si>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</si>
  <si>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</si>
  <si>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</si>
  <si>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</si>
  <si>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</si>
  <si>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</si>
  <si>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</si>
  <si>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</si>
  <si>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</si>
  <si>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</si>
  <si>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</si>
  <si>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</si>
  <si>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</si>
  <si>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</si>
  <si>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</si>
  <si>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</si>
  <si>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</si>
  <si>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</si>
  <si>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</si>
  <si>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</si>
  <si>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</si>
  <si>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</si>
  <si>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</si>
  <si>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</si>
  <si>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</si>
  <si>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</si>
  <si>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</si>
  <si>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</si>
  <si>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</si>
  <si>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</si>
  <si>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</si>
  <si>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</si>
  <si>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</si>
  <si>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</si>
  <si>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</si>
  <si>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</si>
  <si>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</si>
  <si>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</si>
  <si>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</si>
  <si>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</si>
  <si>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</si>
  <si>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</si>
  <si>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</si>
  <si>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</si>
  <si>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</si>
  <si>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</si>
  <si>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</si>
  <si>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</si>
  <si>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</si>
  <si>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</si>
  <si>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</si>
  <si>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</si>
  <si>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</si>
  <si>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</si>
  <si>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</si>
  <si>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</si>
  <si>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</si>
  <si>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</si>
  <si>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</si>
  <si>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</si>
  <si>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</si>
  <si>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</si>
  <si>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</si>
  <si>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</si>
  <si>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</si>
  <si>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</si>
  <si>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</si>
  <si>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</si>
  <si>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</si>
  <si>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</si>
  <si>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</si>
  <si>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</si>
  <si>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</si>
  <si>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</si>
  <si>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</si>
  <si>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</si>
  <si>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</si>
  <si>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</si>
  <si>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</si>
  <si>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</si>
  <si>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</si>
  <si>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</si>
  <si>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</si>
  <si>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</si>
  <si>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</si>
  <si>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</si>
  <si>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</si>
  <si>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</si>
  <si>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</si>
  <si>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</si>
  <si>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</si>
  <si>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</si>
  <si>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</si>
  <si>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</si>
  <si>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</si>
  <si>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</si>
  <si>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</si>
  <si>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</si>
  <si>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</si>
  <si>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</si>
  <si>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</si>
  <si>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</si>
  <si>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</si>
  <si>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</si>
  <si>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</si>
  <si>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</si>
  <si>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</si>
  <si>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</si>
  <si>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</si>
  <si>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</si>
  <si>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</si>
  <si>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</si>
  <si>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</si>
  <si>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</si>
  <si>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</si>
  <si>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</si>
  <si>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</si>
  <si>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</si>
  <si>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</si>
  <si>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</si>
  <si>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</si>
  <si>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</si>
  <si>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</si>
  <si>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</si>
  <si>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</si>
  <si>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</si>
  <si>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</si>
  <si>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</si>
  <si>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</si>
  <si>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</si>
  <si>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</si>
  <si>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</si>
  <si>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</si>
  <si>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</si>
  <si>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</si>
  <si>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</si>
  <si>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</si>
  <si>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</si>
  <si>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</si>
  <si>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</si>
  <si>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</si>
  <si>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</si>
  <si>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</si>
  <si>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</si>
  <si>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</si>
  <si>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</si>
  <si>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</si>
  <si>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</si>
  <si>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</si>
  <si>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</si>
  <si>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</si>
  <si>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</si>
  <si>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</si>
  <si>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</si>
  <si>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</si>
  <si>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</si>
  <si>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</si>
  <si>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</si>
  <si>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</si>
  <si>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</si>
  <si>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</si>
  <si>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</si>
  <si>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</si>
  <si>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</si>
  <si>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</si>
  <si>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</si>
  <si>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</si>
  <si>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</si>
  <si>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</si>
  <si>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</si>
  <si>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</si>
  <si>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</si>
  <si>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</si>
  <si>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</si>
  <si>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</si>
  <si>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</si>
  <si>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</si>
  <si>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</si>
  <si>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</si>
  <si>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</si>
  <si>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</si>
  <si>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</si>
  <si>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</si>
  <si>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</si>
  <si>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</si>
  <si>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</si>
  <si>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</si>
  <si>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</si>
  <si>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</si>
  <si>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</si>
  <si>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</si>
  <si>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</si>
  <si>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</si>
  <si>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</si>
  <si>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</si>
  <si>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</si>
  <si>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</si>
  <si>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</si>
  <si>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</si>
  <si>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</si>
  <si>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</si>
  <si>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</si>
  <si>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</si>
  <si>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</si>
  <si>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</si>
  <si>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</si>
  <si>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</si>
  <si>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</si>
  <si>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</si>
  <si>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</si>
  <si>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</si>
  <si>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</si>
  <si>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</si>
  <si>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</si>
  <si>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</si>
  <si>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</si>
  <si>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</si>
  <si>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</si>
  <si>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</si>
  <si>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</si>
  <si>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</si>
  <si>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</si>
  <si>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</si>
  <si>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</si>
  <si>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</si>
  <si>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</si>
  <si>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</si>
  <si>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</si>
  <si>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</si>
  <si>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</si>
  <si>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</si>
  <si>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</si>
  <si>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</si>
  <si>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</si>
  <si>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</si>
  <si>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</si>
  <si>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</si>
  <si>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</si>
  <si>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</si>
  <si>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</si>
  <si>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</si>
  <si>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</si>
  <si>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</si>
  <si>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</si>
  <si>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</si>
  <si>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</si>
  <si>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</si>
  <si>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</si>
  <si>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</si>
  <si>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</si>
  <si>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</si>
  <si>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</si>
  <si>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</si>
  <si>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</si>
  <si>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</si>
  <si>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</si>
  <si>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</si>
  <si>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</si>
  <si>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</si>
  <si>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</si>
  <si>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</si>
  <si>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</si>
  <si>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</si>
  <si>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</si>
  <si>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</si>
  <si>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</si>
  <si>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</si>
  <si>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</si>
  <si>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</si>
  <si>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</si>
  <si>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</si>
  <si>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</si>
  <si>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</si>
  <si>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</si>
  <si>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</si>
  <si>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</si>
  <si>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</si>
  <si>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</si>
  <si>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</si>
  <si>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</si>
  <si>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</si>
  <si>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</si>
  <si>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</si>
  <si>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</si>
  <si>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</si>
  <si>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</si>
  <si>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</si>
  <si>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</si>
  <si>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</si>
  <si>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</si>
  <si>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</si>
  <si>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</si>
  <si>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</si>
  <si>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</si>
  <si>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</si>
  <si>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</si>
  <si>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</si>
  <si>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</si>
  <si>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</si>
  <si>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</si>
  <si>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</si>
  <si>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</si>
  <si>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</si>
  <si>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</si>
  <si>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</si>
  <si>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</si>
  <si>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</si>
  <si>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</si>
  <si>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</si>
  <si>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</si>
  <si>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</si>
  <si>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</si>
  <si>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</si>
  <si>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</si>
  <si>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</si>
  <si>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</si>
  <si>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</si>
  <si>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</si>
  <si>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</si>
  <si>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</si>
  <si>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</si>
  <si>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</si>
  <si>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</si>
  <si>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</si>
  <si>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</si>
  <si>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</si>
  <si>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</si>
  <si>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</si>
  <si>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</si>
  <si>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</si>
  <si>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</si>
  <si>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</si>
  <si>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</si>
  <si>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</si>
  <si>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</si>
  <si>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</si>
  <si>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</si>
  <si>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</si>
  <si>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</si>
  <si>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</si>
  <si>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</si>
  <si>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</si>
  <si>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</si>
  <si>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</si>
  <si>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</si>
  <si>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</si>
  <si>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</si>
  <si>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</si>
  <si>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</si>
  <si>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</si>
  <si>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</si>
  <si>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</si>
  <si>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</si>
  <si>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</si>
  <si>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</si>
  <si>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</si>
  <si>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</si>
  <si>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</si>
  <si>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</si>
  <si>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</si>
  <si>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</si>
  <si>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</si>
  <si>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</si>
  <si>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</si>
  <si>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</si>
  <si>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</si>
  <si>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</si>
  <si>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</si>
  <si>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</si>
  <si>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</si>
  <si>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</si>
  <si>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</si>
  <si>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</si>
  <si>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</si>
  <si>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</si>
  <si>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</si>
  <si>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</si>
  <si>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</si>
  <si>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</si>
  <si>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</si>
  <si>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</si>
  <si>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</si>
  <si>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</si>
  <si>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</si>
  <si>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</si>
  <si>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</si>
  <si>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</si>
  <si>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</si>
  <si>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</si>
  <si>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</si>
  <si>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</si>
  <si>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</si>
  <si>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</si>
  <si>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</si>
  <si>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</si>
  <si>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</si>
  <si>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</si>
  <si>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</si>
  <si>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</si>
  <si>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</si>
  <si>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</si>
  <si>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</si>
  <si>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</si>
  <si>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</si>
  <si>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</si>
  <si>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</si>
  <si>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</si>
  <si>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</si>
  <si>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</si>
  <si>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</si>
  <si>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</si>
  <si>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</si>
  <si>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</si>
  <si>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</si>
  <si>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</si>
  <si>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</si>
  <si>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</si>
  <si>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</si>
  <si>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</si>
  <si>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</si>
  <si>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</si>
  <si>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</si>
  <si>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</si>
  <si>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</si>
  <si>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</si>
  <si>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</si>
  <si>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</si>
  <si>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</si>
  <si>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</si>
  <si>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</si>
  <si>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</si>
  <si>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</si>
  <si>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</si>
  <si>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</si>
  <si>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</si>
  <si>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</si>
  <si>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</si>
  <si>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</si>
  <si>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</si>
  <si>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</si>
  <si>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</si>
  <si>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</si>
  <si>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</si>
  <si>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</si>
  <si>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</si>
  <si>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</si>
  <si>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</si>
  <si>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</si>
  <si>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</si>
  <si>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</si>
  <si>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</si>
  <si>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</si>
  <si>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</si>
  <si>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</si>
  <si>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</si>
  <si>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</si>
  <si>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</si>
  <si>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</si>
  <si>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</si>
  <si>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</si>
  <si>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</si>
  <si>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</si>
  <si>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</si>
  <si>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</si>
  <si>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</si>
  <si>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</si>
  <si>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</si>
  <si>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</si>
  <si>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</si>
  <si>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</si>
  <si>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</si>
  <si>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</si>
  <si>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</si>
  <si>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</si>
  <si>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</si>
  <si>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</si>
  <si>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</si>
  <si>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</si>
  <si>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</si>
  <si>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</si>
  <si>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</si>
  <si>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</si>
  <si>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</si>
  <si>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</si>
  <si>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</si>
  <si>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</si>
  <si>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</si>
  <si>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</si>
  <si>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</si>
  <si>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</si>
  <si>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</si>
  <si>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</si>
  <si>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</si>
  <si>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</si>
  <si>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</si>
  <si>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</si>
  <si>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</si>
  <si>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</si>
  <si>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</si>
  <si>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</si>
  <si>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</si>
  <si>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</si>
  <si>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</si>
  <si>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</si>
  <si>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</si>
  <si>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</si>
  <si>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</si>
  <si>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</si>
  <si>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</si>
  <si>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</si>
  <si>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</si>
  <si>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</si>
  <si>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</si>
  <si>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</si>
  <si>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</si>
  <si>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</si>
  <si>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</si>
  <si>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</si>
  <si>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</si>
  <si>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</si>
  <si>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</si>
  <si>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</si>
  <si>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</si>
  <si>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</si>
  <si>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</si>
  <si>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</si>
  <si>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</si>
  <si>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</si>
  <si>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</si>
  <si>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</si>
  <si>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</si>
  <si>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</si>
  <si>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</si>
  <si>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</si>
  <si>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</si>
  <si>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</si>
  <si>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</si>
  <si>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</si>
  <si>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</si>
  <si>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</si>
  <si>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</si>
  <si>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</si>
  <si>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</si>
  <si>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</si>
  <si>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</si>
  <si>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</si>
  <si>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</si>
  <si>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</si>
  <si>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</si>
  <si>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</si>
  <si>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</si>
  <si>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</si>
  <si>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</si>
  <si>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</si>
  <si>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</si>
  <si>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</si>
  <si>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</si>
  <si>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</si>
  <si>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</si>
  <si>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</si>
  <si>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</si>
  <si>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</si>
  <si>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</si>
  <si>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</si>
  <si>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</si>
  <si>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</si>
  <si>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</si>
  <si>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</si>
  <si>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</si>
  <si>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</si>
  <si>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</si>
  <si>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</si>
  <si>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</si>
  <si>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</si>
  <si>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</si>
  <si>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</si>
  <si>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</si>
  <si>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</si>
  <si>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</si>
  <si>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</si>
  <si>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</si>
  <si>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</si>
  <si>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</si>
  <si>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</si>
  <si>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</si>
  <si>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</si>
  <si>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</si>
  <si>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</si>
  <si>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</si>
  <si>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</si>
  <si>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</si>
  <si>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</si>
  <si>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</si>
  <si>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</si>
  <si>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</si>
  <si>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</si>
  <si>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</si>
  <si>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</si>
  <si>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</si>
  <si>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</si>
  <si>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</si>
  <si>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</si>
  <si>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</si>
  <si>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</si>
  <si>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</si>
  <si>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</si>
  <si>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</si>
  <si>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</si>
  <si>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</si>
  <si>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</si>
  <si>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</si>
  <si>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</si>
  <si>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</si>
  <si>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</si>
  <si>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</si>
  <si>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</si>
  <si>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</si>
  <si>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</si>
  <si>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</si>
  <si>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</si>
  <si>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</si>
  <si>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</si>
  <si>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</si>
  <si>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</si>
  <si>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</si>
  <si>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</si>
  <si>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</si>
  <si>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</si>
  <si>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</si>
  <si>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</si>
  <si>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</si>
  <si>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</si>
  <si>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</si>
  <si>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</si>
  <si>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</si>
  <si>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</si>
  <si>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</si>
  <si>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</si>
  <si>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</si>
  <si>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</si>
  <si>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</si>
  <si>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</si>
  <si>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</si>
  <si>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</si>
  <si>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</si>
  <si>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</si>
  <si>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</si>
  <si>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</si>
  <si>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</si>
  <si>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</si>
  <si>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</si>
  <si>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</si>
  <si>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</si>
  <si>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</si>
  <si>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</si>
  <si>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</si>
  <si>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</si>
  <si>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</si>
  <si>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</si>
  <si>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</si>
  <si>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</si>
  <si>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</si>
  <si>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</si>
  <si>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</si>
  <si>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</si>
  <si>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</si>
  <si>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</si>
  <si>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</si>
  <si>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</si>
  <si>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</si>
  <si>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</si>
  <si>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</si>
  <si>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</si>
  <si>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</si>
  <si>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</si>
  <si>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</si>
  <si>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</si>
  <si>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</si>
  <si>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</si>
  <si>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</si>
  <si>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</si>
  <si>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</si>
  <si>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</si>
  <si>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</si>
  <si>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</si>
  <si>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</si>
  <si>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</si>
  <si>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</si>
  <si>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</si>
  <si>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</si>
  <si>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</si>
  <si>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</si>
  <si>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</si>
  <si>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</si>
  <si>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</si>
  <si>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</si>
  <si>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</si>
  <si>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</si>
  <si>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</si>
  <si>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</si>
  <si>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</si>
  <si>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</si>
  <si>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</si>
  <si>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</si>
  <si>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</si>
  <si>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</si>
  <si>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</si>
  <si>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</si>
  <si>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</si>
  <si>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</si>
  <si>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</si>
  <si>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</si>
  <si>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</si>
  <si>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</si>
  <si>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</si>
  <si>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</si>
  <si>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</si>
  <si>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</si>
  <si>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</si>
  <si>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</si>
  <si>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</si>
  <si>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</si>
  <si>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</si>
  <si>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</si>
  <si>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</si>
  <si>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</si>
  <si>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</si>
  <si>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</si>
  <si>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</si>
  <si>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</si>
  <si>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</si>
  <si>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</si>
  <si>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</si>
  <si>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</si>
  <si>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</si>
  <si>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</si>
  <si>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</si>
  <si>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</si>
  <si>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</si>
  <si>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</si>
  <si>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</si>
  <si>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</si>
  <si>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</si>
  <si>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</si>
  <si>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</si>
  <si>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</si>
  <si>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</si>
  <si>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</si>
  <si>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</si>
  <si>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</si>
  <si>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</si>
  <si>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</si>
  <si>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</si>
  <si>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</si>
  <si>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</si>
  <si>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</si>
  <si>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</si>
  <si>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</si>
  <si>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</si>
  <si>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</si>
  <si>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</si>
  <si>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</si>
  <si>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</si>
  <si>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</si>
  <si>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</si>
  <si>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</si>
  <si>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</si>
  <si>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</si>
  <si>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</si>
  <si>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</si>
  <si>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</si>
  <si>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</si>
  <si>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</si>
  <si>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</si>
  <si>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</si>
  <si>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</si>
  <si>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</si>
  <si>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</si>
  <si>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</si>
  <si>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</si>
  <si>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</si>
  <si>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</si>
  <si>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</si>
  <si>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</si>
  <si>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</si>
  <si>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</si>
  <si>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</si>
  <si>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</si>
  <si>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</si>
  <si>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</si>
  <si>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</si>
  <si>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</si>
  <si>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</si>
  <si>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</si>
  <si>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</si>
  <si>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</si>
  <si>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</si>
  <si>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</si>
  <si>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</si>
  <si>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</si>
  <si>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</si>
  <si>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</si>
  <si>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</si>
  <si>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</si>
  <si>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</si>
  <si>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</si>
  <si>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</si>
  <si>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</si>
  <si>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</si>
  <si>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</si>
  <si>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</si>
  <si>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</si>
  <si>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</si>
  <si>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</si>
  <si>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</si>
  <si>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</si>
  <si>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</si>
  <si>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</si>
  <si>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</si>
  <si>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</si>
  <si>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</si>
  <si>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</si>
  <si>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</si>
  <si>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</si>
  <si>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</si>
  <si>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</si>
  <si>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</si>
  <si>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</si>
  <si>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</si>
  <si>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</si>
  <si>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</si>
  <si>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</si>
  <si>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</si>
  <si>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</si>
  <si>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</si>
  <si>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</si>
  <si>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</si>
  <si>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</si>
  <si>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</si>
  <si>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</si>
  <si>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</si>
  <si>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</si>
  <si>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</si>
  <si>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</si>
  <si>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</si>
  <si>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</si>
  <si>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</si>
  <si>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</si>
  <si>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</si>
  <si>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</si>
  <si>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</si>
  <si>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</si>
  <si>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</si>
  <si>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</si>
  <si>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</si>
  <si>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</si>
  <si>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</si>
  <si>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</si>
  <si>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</si>
  <si>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</si>
  <si>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</si>
  <si>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</si>
  <si>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</si>
  <si>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</si>
  <si>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</si>
  <si>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</si>
  <si>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</si>
  <si>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</si>
  <si>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</si>
  <si>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</si>
  <si>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</si>
  <si>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</si>
  <si>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</si>
  <si>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</si>
  <si>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</si>
  <si>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</si>
  <si>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</si>
  <si>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</si>
  <si>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</si>
  <si>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</si>
  <si>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</si>
  <si>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</si>
  <si>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</si>
  <si>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</si>
  <si>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</si>
  <si>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</si>
  <si>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</si>
  <si>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</si>
  <si>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</si>
  <si>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</si>
  <si>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</si>
  <si>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</si>
  <si>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</si>
  <si>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</si>
  <si>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</si>
  <si>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</si>
  <si>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</si>
  <si>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</si>
  <si>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</si>
  <si>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</si>
  <si>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</si>
  <si>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</si>
  <si>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</si>
  <si>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</si>
  <si>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</si>
  <si>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</si>
  <si>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</si>
  <si>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</si>
  <si>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</si>
  <si>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</si>
  <si>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</si>
  <si>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</si>
  <si>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</si>
  <si>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</si>
  <si>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</si>
  <si>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</si>
  <si>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</si>
  <si>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</si>
  <si>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</si>
  <si>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</si>
  <si>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</si>
  <si>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</si>
  <si>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</si>
  <si>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</si>
  <si>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</si>
  <si>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</si>
  <si>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</si>
  <si>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</si>
  <si>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</si>
  <si>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</si>
  <si>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</si>
  <si>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</si>
  <si>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</si>
  <si>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</si>
  <si>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</si>
  <si>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</si>
  <si>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</si>
  <si>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</si>
  <si>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</si>
  <si>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</si>
  <si>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</si>
  <si>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</si>
  <si>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</si>
  <si>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</si>
  <si>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</si>
  <si>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</si>
  <si>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</si>
  <si>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</si>
  <si>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</si>
  <si>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</si>
  <si>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</si>
  <si>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</si>
  <si>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</si>
  <si>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</si>
  <si>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</si>
  <si>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</si>
  <si>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</si>
  <si>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</si>
  <si>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</si>
  <si>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</si>
  <si>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</si>
  <si>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</si>
  <si>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</si>
  <si>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</si>
  <si>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</si>
  <si>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</si>
  <si>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</si>
  <si>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</si>
  <si>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</si>
  <si>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</si>
  <si>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</si>
  <si>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</si>
  <si>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</si>
  <si>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</si>
  <si>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</si>
  <si>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</si>
  <si>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</si>
  <si>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</si>
  <si>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</si>
  <si>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</si>
  <si>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</si>
  <si>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</si>
  <si>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</si>
  <si>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</si>
  <si>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</si>
  <si>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</si>
  <si>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</si>
  <si>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</si>
  <si>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</si>
  <si>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</si>
  <si>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</si>
  <si>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</si>
  <si>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</si>
  <si>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</si>
  <si>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</si>
  <si>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</si>
  <si>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</si>
  <si>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</si>
  <si>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</si>
  <si>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</si>
  <si>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</si>
  <si>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</si>
  <si>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</si>
  <si>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</si>
  <si>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</si>
  <si>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</si>
  <si>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</si>
  <si>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</si>
  <si>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</si>
  <si>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</si>
  <si>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</si>
  <si>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</si>
  <si>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</si>
  <si>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</si>
  <si>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</si>
  <si>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</si>
  <si>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</si>
  <si>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</si>
  <si>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</si>
  <si>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</si>
  <si>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</si>
  <si>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</si>
  <si>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</si>
  <si>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</si>
  <si>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</si>
  <si>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</si>
  <si>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</si>
  <si>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</si>
  <si>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</si>
  <si>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</si>
  <si>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</si>
  <si>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</si>
  <si>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</si>
  <si>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</si>
  <si>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</si>
  <si>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</si>
  <si>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</si>
  <si>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</si>
  <si>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</si>
  <si>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</si>
  <si>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</si>
  <si>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</si>
  <si>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</si>
  <si>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</si>
  <si>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</si>
  <si>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</si>
  <si>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</si>
  <si>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</si>
  <si>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</si>
  <si>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</si>
  <si>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</si>
  <si>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</si>
  <si>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</si>
  <si>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</si>
  <si>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</si>
  <si>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</si>
  <si>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</si>
  <si>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</si>
  <si>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</si>
  <si>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</si>
  <si>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</si>
  <si>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</si>
  <si>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</si>
  <si>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</si>
  <si>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</si>
  <si>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</si>
  <si>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</si>
  <si>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</si>
  <si>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</si>
  <si>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</si>
  <si>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</si>
  <si>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</si>
  <si>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</si>
  <si>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</si>
  <si>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</si>
  <si>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</si>
  <si>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</si>
  <si>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</si>
  <si>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</si>
  <si>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</si>
  <si>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</si>
  <si>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</si>
  <si>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</si>
  <si>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</si>
  <si>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</si>
  <si>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</si>
  <si>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</si>
  <si>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</si>
  <si>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</si>
  <si>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</si>
  <si>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</si>
  <si>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</si>
  <si>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</si>
  <si>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</si>
  <si>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</si>
  <si>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</si>
  <si>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</si>
  <si>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</si>
  <si>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</si>
  <si>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</si>
  <si>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</si>
  <si>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</si>
  <si>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</si>
  <si>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</si>
  <si>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</si>
  <si>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</si>
  <si>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</si>
  <si>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</si>
  <si>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</si>
  <si>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</si>
  <si>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</si>
  <si>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</si>
  <si>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</si>
  <si>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</si>
  <si>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</si>
  <si>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</si>
  <si>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</si>
  <si>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</si>
  <si>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</si>
  <si>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</si>
  <si>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</si>
  <si>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</si>
  <si>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</si>
  <si>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</si>
  <si>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</si>
  <si>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</si>
  <si>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</si>
  <si>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</si>
  <si>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</si>
  <si>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</si>
  <si>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</si>
  <si>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</si>
  <si>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</si>
  <si>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</si>
  <si>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</si>
  <si>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</si>
  <si>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</si>
  <si>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</si>
  <si>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</si>
  <si>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</si>
  <si>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</si>
  <si>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</si>
  <si>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</si>
  <si>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</si>
  <si>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</si>
  <si>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</si>
  <si>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</si>
  <si>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</si>
  <si>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</si>
  <si>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</si>
  <si>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</si>
  <si>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</si>
  <si>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</si>
  <si>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</si>
  <si>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</si>
  <si>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</si>
  <si>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</si>
  <si>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</si>
  <si>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</si>
  <si>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</si>
  <si>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</si>
  <si>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</si>
  <si>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</si>
  <si>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</si>
  <si>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</si>
  <si>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</si>
  <si>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</si>
  <si>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</si>
  <si>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</si>
  <si>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</si>
  <si>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</si>
  <si>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</si>
  <si>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</si>
  <si>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</si>
  <si>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</si>
  <si>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</si>
  <si>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</si>
  <si>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</si>
  <si>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</si>
  <si>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</si>
  <si>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</si>
  <si>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</si>
  <si>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</si>
  <si>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</si>
  <si>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</si>
  <si>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</si>
  <si>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</si>
  <si>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</si>
  <si>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</si>
  <si>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</si>
  <si>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</si>
  <si>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</si>
  <si>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</si>
  <si>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</si>
  <si>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</si>
  <si>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</si>
  <si>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</si>
  <si>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</si>
  <si>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</si>
  <si>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</si>
  <si>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</si>
  <si>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</si>
  <si>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</si>
  <si>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</si>
  <si>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</si>
  <si>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</si>
  <si>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</si>
  <si>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</si>
  <si>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</si>
  <si>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</si>
  <si>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</si>
  <si>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</si>
  <si>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</si>
  <si>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</si>
  <si>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</si>
  <si>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</si>
  <si>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</si>
  <si>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</si>
  <si>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</si>
  <si>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</si>
  <si>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</si>
  <si>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</si>
  <si>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</si>
  <si>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</si>
  <si>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</si>
  <si>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</si>
  <si>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</si>
  <si>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</si>
  <si>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</si>
  <si>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</si>
  <si>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</si>
  <si>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</si>
  <si>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</si>
  <si>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</si>
  <si>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</si>
  <si>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</si>
  <si>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</si>
  <si>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</si>
  <si>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</si>
  <si>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</si>
  <si>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</si>
  <si>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</si>
  <si>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</si>
  <si>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</si>
  <si>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</si>
  <si>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</si>
  <si>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</si>
  <si>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</si>
  <si>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</si>
  <si>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</si>
  <si>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</si>
  <si>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</si>
  <si>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</si>
  <si>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</si>
  <si>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</si>
  <si>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</si>
  <si>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</si>
  <si>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</si>
  <si>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</si>
  <si>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</si>
  <si>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</si>
  <si>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</si>
  <si>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</si>
  <si>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</si>
  <si>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</si>
  <si>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</si>
  <si>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</si>
  <si>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</si>
  <si>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</si>
  <si>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</si>
  <si>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</si>
  <si>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</si>
  <si>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</si>
  <si>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</si>
  <si>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</si>
  <si>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</si>
  <si>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</si>
  <si>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</si>
  <si>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</si>
  <si>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</si>
  <si>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</si>
  <si>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</si>
  <si>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</si>
  <si>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</si>
  <si>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</si>
  <si>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</si>
  <si>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</si>
  <si>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</si>
  <si>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</si>
  <si>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</si>
  <si>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</si>
  <si>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</si>
  <si>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</si>
  <si>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</si>
  <si>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</si>
  <si>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</si>
  <si>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</si>
  <si>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</si>
  <si>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</si>
  <si>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</si>
  <si>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</si>
  <si>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</si>
  <si>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</si>
  <si>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</si>
  <si>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</si>
  <si>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</si>
  <si>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</si>
  <si>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</si>
  <si>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</si>
  <si>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</si>
  <si>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</si>
  <si>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</si>
  <si>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</si>
  <si>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</si>
  <si>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</si>
  <si>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</si>
  <si>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</si>
  <si>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</si>
  <si>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</si>
  <si>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</si>
  <si>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</si>
  <si>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</si>
  <si>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</si>
  <si>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</si>
  <si>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</si>
  <si>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</si>
  <si>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</si>
  <si>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</si>
  <si>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</si>
  <si>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</si>
  <si>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</si>
  <si>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</si>
  <si>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</si>
  <si>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</si>
  <si>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</si>
  <si>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</si>
  <si>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</si>
  <si>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</si>
  <si>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</si>
  <si>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</si>
  <si>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</si>
  <si>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</si>
  <si>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</si>
  <si>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</si>
  <si>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</si>
  <si>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</si>
  <si>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</si>
  <si>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</si>
  <si>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</si>
  <si>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</si>
  <si>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</si>
  <si>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</si>
  <si>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</si>
  <si>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</si>
  <si>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</si>
  <si>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</si>
  <si>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</si>
  <si>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</si>
  <si>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</si>
  <si>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</si>
  <si>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</si>
  <si>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</si>
  <si>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</si>
  <si>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</si>
  <si>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</si>
  <si>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</si>
  <si>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</si>
  <si>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</si>
  <si>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</si>
  <si>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</si>
  <si>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</si>
  <si>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</si>
  <si>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</si>
  <si>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</si>
  <si>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</si>
  <si>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</si>
  <si>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</si>
  <si>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</si>
  <si>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</si>
  <si>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</si>
  <si>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</si>
  <si>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</si>
  <si>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</si>
  <si>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</si>
  <si>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</si>
  <si>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</si>
  <si>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</si>
  <si>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</si>
  <si>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</si>
  <si>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</si>
  <si>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</si>
  <si>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</si>
  <si>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</si>
  <si>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</si>
  <si>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</si>
  <si>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</si>
  <si>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</si>
  <si>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</si>
  <si>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</si>
  <si>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</si>
  <si>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</si>
  <si>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</si>
  <si>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</si>
  <si>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</si>
  <si>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</si>
  <si>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</si>
  <si>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</si>
  <si>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</si>
  <si>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</si>
  <si>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</si>
  <si>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</si>
  <si>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</si>
  <si>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</si>
  <si>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</si>
  <si>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</si>
  <si>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</si>
  <si>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</si>
  <si>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</si>
  <si>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</si>
  <si>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</si>
  <si>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</si>
  <si>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</si>
  <si>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</si>
  <si>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</si>
  <si>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</si>
  <si>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</si>
  <si>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</si>
  <si>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</si>
  <si>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</si>
  <si>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</si>
  <si>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</si>
  <si>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</si>
  <si>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</si>
  <si>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</si>
  <si>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</si>
  <si>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</si>
  <si>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</si>
  <si>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</si>
  <si>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</si>
  <si>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</si>
  <si>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</si>
  <si>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</si>
  <si>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</si>
  <si>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</si>
  <si>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</si>
  <si>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</si>
  <si>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</si>
  <si>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</si>
  <si>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</si>
  <si>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</si>
  <si>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</si>
  <si>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</si>
  <si>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</si>
  <si>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</si>
  <si>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</si>
  <si>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</si>
  <si>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</si>
  <si>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</si>
  <si>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</si>
  <si>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</si>
  <si>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</si>
  <si>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</si>
  <si>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</si>
  <si>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</si>
  <si>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</si>
  <si>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</si>
  <si>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</si>
  <si>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</si>
  <si>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</si>
  <si>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</si>
  <si>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</si>
  <si>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</si>
  <si>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</si>
  <si>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</si>
  <si>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</si>
  <si>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</si>
  <si>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</si>
  <si>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</si>
  <si>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</si>
  <si>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</si>
  <si>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</si>
  <si>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</si>
  <si>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</si>
  <si>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</si>
  <si>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</si>
  <si>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</si>
  <si>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</si>
  <si>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</si>
  <si>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</si>
  <si>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</si>
  <si>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</si>
  <si>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</si>
  <si>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</si>
  <si>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</si>
  <si>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</si>
  <si>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</si>
  <si>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</si>
  <si>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</si>
  <si>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</si>
  <si>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</si>
  <si>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</si>
  <si>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</si>
  <si>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</si>
  <si>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</si>
  <si>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</si>
  <si>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</si>
  <si>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</si>
  <si>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</si>
  <si>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</si>
  <si>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</si>
  <si>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</si>
  <si>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</si>
  <si>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</si>
  <si>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</si>
  <si>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</si>
  <si>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</si>
  <si>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</si>
  <si>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</si>
  <si>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</si>
  <si>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</si>
  <si>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</si>
  <si>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</si>
  <si>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</si>
  <si>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</si>
  <si>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</si>
  <si>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</si>
  <si>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</si>
  <si>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</si>
  <si>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</si>
  <si>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</si>
  <si>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</si>
  <si>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</si>
  <si>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</si>
  <si>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</si>
  <si>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</si>
  <si>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</si>
  <si>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</si>
  <si>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</si>
  <si>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</si>
  <si>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</si>
  <si>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</si>
  <si>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</si>
  <si>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</si>
  <si>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</si>
  <si>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</si>
  <si>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</si>
  <si>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</si>
  <si>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</si>
  <si>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</si>
  <si>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</si>
  <si>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</si>
  <si>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</si>
  <si>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</si>
  <si>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</si>
  <si>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</si>
  <si>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</si>
  <si>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</si>
  <si>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</si>
  <si>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</si>
  <si>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</si>
  <si>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</si>
  <si>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</si>
  <si>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</si>
  <si>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</si>
  <si>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</si>
  <si>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</si>
  <si>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</si>
  <si>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</si>
  <si>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</si>
  <si>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</si>
  <si>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</si>
  <si>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</si>
  <si>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</si>
  <si>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</si>
  <si>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</si>
  <si>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</si>
  <si>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</si>
  <si>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</si>
  <si>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</si>
  <si>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</si>
  <si>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</si>
  <si>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</si>
  <si>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</si>
  <si>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</si>
  <si>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</si>
  <si>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</si>
  <si>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</si>
  <si>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</si>
  <si>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</si>
  <si>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</si>
  <si>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</si>
  <si>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</si>
  <si>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</si>
  <si>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</si>
  <si>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</si>
  <si>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</si>
  <si>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</si>
  <si>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</si>
  <si>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</si>
  <si>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</si>
  <si>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</si>
  <si>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</si>
  <si>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</si>
  <si>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</si>
  <si>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</si>
  <si>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</si>
  <si>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</si>
  <si>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</si>
  <si>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</si>
  <si>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</si>
  <si>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</si>
  <si>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</si>
  <si>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</si>
  <si>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</si>
  <si>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</si>
  <si>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</si>
  <si>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</si>
  <si>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</si>
  <si>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</si>
  <si>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</si>
  <si>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</si>
  <si>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</si>
  <si>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</si>
  <si>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</si>
  <si>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</si>
  <si>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</si>
  <si>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</si>
  <si>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</si>
  <si>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</si>
  <si>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</si>
  <si>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</si>
  <si>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</si>
  <si>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</si>
  <si>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</si>
  <si>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</si>
  <si>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</si>
  <si>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</si>
  <si>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</si>
  <si>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</si>
  <si>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</si>
  <si>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</si>
  <si>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</si>
  <si>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</si>
  <si>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</si>
  <si>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</si>
  <si>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</si>
  <si>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</si>
  <si>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</si>
  <si>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</si>
  <si>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</si>
  <si>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</si>
  <si>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</si>
  <si>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</si>
  <si>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</si>
  <si>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</si>
  <si>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</si>
  <si>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</si>
  <si>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</si>
  <si>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</si>
  <si>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</si>
  <si>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</si>
  <si>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</si>
  <si>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</si>
  <si>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</si>
  <si>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</si>
  <si>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</si>
  <si>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</si>
  <si>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</si>
  <si>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</si>
  <si>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</si>
  <si>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</si>
  <si>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</si>
  <si>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</si>
  <si>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</si>
  <si>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</si>
  <si>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</si>
  <si>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</si>
  <si>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</si>
  <si>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</si>
  <si>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</si>
  <si>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</si>
  <si>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</si>
  <si>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</si>
  <si>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</si>
  <si>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</si>
  <si>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</si>
  <si>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</si>
  <si>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</si>
  <si>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</si>
  <si>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</si>
  <si>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</si>
  <si>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</si>
  <si>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</si>
  <si>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</si>
  <si>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</si>
  <si>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</si>
  <si>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</si>
  <si>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</si>
  <si>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</si>
  <si>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</si>
  <si>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</si>
  <si>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</si>
  <si>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</si>
  <si>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</si>
  <si>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</si>
  <si>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</si>
  <si>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</si>
  <si>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</si>
  <si>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</si>
  <si>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</si>
  <si>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</si>
  <si>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</si>
  <si>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</si>
  <si>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</si>
  <si>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</si>
  <si>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</si>
  <si>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</si>
  <si>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</si>
  <si>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</si>
  <si>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</si>
  <si>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</si>
  <si>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</si>
  <si>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</si>
  <si>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</si>
  <si>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</si>
  <si>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</si>
  <si>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</si>
  <si>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</si>
  <si>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</si>
  <si>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</si>
  <si>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</si>
  <si>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</si>
  <si>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</si>
  <si>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</si>
  <si>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</si>
  <si>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</si>
  <si>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</si>
  <si>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</si>
  <si>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</si>
  <si>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</si>
  <si>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</si>
  <si>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</si>
  <si>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</si>
  <si>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</si>
  <si>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</si>
  <si>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</si>
  <si>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</si>
  <si>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</si>
  <si>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</si>
  <si>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</si>
  <si>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</si>
  <si>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</si>
  <si>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</si>
  <si>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</si>
  <si>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</si>
  <si>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</si>
  <si>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</si>
  <si>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</si>
  <si>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</si>
  <si>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</si>
  <si>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</si>
  <si>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</si>
  <si>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</si>
  <si>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</si>
  <si>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</si>
  <si>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</si>
  <si>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</si>
  <si>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</si>
  <si>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</si>
  <si>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</si>
  <si>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</si>
  <si>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</si>
  <si>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</si>
  <si>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</si>
  <si>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</si>
  <si>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</si>
  <si>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</si>
  <si>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</si>
  <si>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</si>
  <si>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</si>
  <si>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</si>
  <si>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</si>
  <si>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</si>
  <si>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</si>
  <si>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</si>
  <si>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</si>
  <si>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</si>
  <si>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</si>
  <si>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</si>
  <si>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</si>
  <si>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</si>
  <si>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</si>
  <si>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</si>
  <si>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</si>
  <si>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</si>
  <si>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</si>
  <si>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</si>
  <si>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</si>
  <si>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</si>
  <si>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</si>
  <si>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</si>
  <si>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</si>
  <si>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</si>
  <si>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</si>
  <si>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</si>
  <si>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</si>
  <si>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</si>
  <si>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</si>
  <si>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</si>
  <si>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</si>
  <si>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</si>
  <si>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</si>
  <si>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</si>
  <si>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</si>
  <si>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</si>
  <si>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</si>
  <si>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</si>
  <si>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</si>
  <si>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</si>
  <si>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</si>
  <si>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</si>
  <si>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</si>
  <si>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</si>
  <si>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</si>
  <si>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</si>
  <si>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</si>
  <si>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</si>
  <si>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</si>
  <si>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</si>
  <si>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</si>
  <si>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</si>
  <si>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</si>
  <si>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</si>
  <si>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</si>
  <si>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</si>
  <si>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</si>
  <si>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</si>
  <si>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</si>
  <si>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</si>
  <si>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</si>
  <si>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</si>
  <si>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</si>
  <si>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</si>
  <si>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</si>
  <si>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</si>
  <si>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</si>
  <si>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</si>
  <si>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</si>
  <si>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</si>
  <si>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</si>
  <si>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</si>
  <si>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</si>
  <si>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</si>
  <si>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</si>
  <si>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</si>
  <si>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</si>
  <si>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</si>
  <si>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</si>
  <si>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</si>
  <si>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</si>
  <si>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</si>
  <si>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</si>
  <si>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</si>
  <si>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</si>
  <si>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</si>
  <si>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</si>
  <si>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</si>
  <si>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</si>
  <si>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</si>
  <si>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</si>
  <si>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</si>
  <si>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</si>
  <si>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</si>
  <si>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</si>
  <si>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</si>
  <si>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</si>
  <si>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</si>
  <si>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</si>
  <si>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</si>
  <si>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</si>
  <si>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</si>
  <si>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</si>
  <si>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</si>
  <si>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</si>
  <si>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</si>
  <si>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</si>
  <si>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</si>
  <si>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</si>
  <si>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</si>
  <si>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</si>
  <si>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</si>
  <si>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</si>
  <si>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</si>
  <si>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</si>
  <si>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</si>
  <si>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</si>
  <si>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</si>
  <si>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</si>
  <si>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</si>
  <si>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</si>
  <si>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</si>
  <si>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</si>
  <si>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</si>
  <si>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</si>
  <si>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</si>
  <si>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</si>
  <si>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</si>
  <si>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</si>
  <si>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</si>
  <si>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</si>
  <si>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</si>
  <si>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</si>
  <si>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</si>
  <si>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</si>
  <si>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</si>
  <si>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</si>
  <si>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</si>
  <si>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</si>
  <si>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</si>
  <si>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</si>
  <si>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</si>
  <si>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</si>
  <si>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</si>
  <si>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</si>
  <si>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</si>
  <si>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</si>
  <si>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</si>
  <si>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</si>
  <si>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</si>
  <si>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</si>
  <si>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</si>
  <si>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</si>
  <si>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</si>
  <si>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</si>
  <si>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</si>
  <si>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</si>
  <si>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</si>
  <si>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</si>
  <si>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</si>
  <si>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</si>
  <si>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</si>
  <si>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</si>
  <si>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</si>
  <si>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</si>
  <si>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</si>
  <si>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</si>
  <si>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</si>
  <si>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</si>
  <si>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</si>
  <si>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</si>
  <si>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</si>
  <si>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</si>
  <si>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</si>
  <si>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</si>
  <si>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</si>
  <si>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</si>
  <si>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</si>
  <si>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</si>
  <si>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</si>
  <si>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</si>
  <si>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</si>
  <si>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</si>
  <si>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</si>
  <si>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</si>
  <si>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</si>
  <si>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</si>
  <si>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</si>
  <si>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</si>
  <si>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</si>
  <si>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</si>
  <si>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</si>
  <si>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</si>
  <si>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</si>
  <si>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</si>
  <si>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</si>
  <si>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</si>
  <si>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</si>
  <si>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</si>
  <si>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</si>
  <si>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</si>
  <si>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</si>
  <si>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</si>
  <si>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</si>
  <si>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</si>
  <si>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</si>
  <si>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</si>
  <si>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</si>
  <si>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</si>
  <si>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</si>
  <si>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</si>
  <si>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</si>
  <si>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</si>
  <si>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</si>
  <si>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</si>
  <si>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</si>
  <si>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</si>
  <si>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</si>
  <si>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</si>
  <si>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</si>
  <si>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</si>
  <si>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</si>
  <si>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</si>
  <si>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</si>
  <si>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</si>
  <si>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</si>
  <si>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</si>
  <si>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</si>
  <si>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</si>
  <si>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</si>
  <si>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</si>
  <si>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</si>
  <si>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</si>
  <si>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</si>
  <si>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</si>
  <si>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</si>
  <si>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</si>
  <si>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</si>
  <si>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</si>
  <si>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</si>
  <si>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</si>
  <si>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</si>
  <si>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</si>
  <si>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</si>
  <si>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</si>
  <si>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</si>
  <si>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</si>
  <si>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</si>
  <si>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</si>
  <si>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</si>
  <si>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</si>
  <si>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</si>
  <si>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</si>
  <si>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</si>
  <si>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</si>
  <si>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</si>
  <si>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</si>
  <si>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</si>
  <si>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</si>
  <si>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</si>
  <si>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</si>
  <si>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</si>
  <si>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</si>
  <si>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</si>
  <si>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</si>
  <si>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</si>
  <si>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</si>
  <si>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</si>
  <si>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</si>
  <si>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</si>
  <si>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</si>
  <si>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</si>
  <si>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</si>
  <si>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</si>
  <si>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</si>
  <si>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</si>
  <si>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</si>
  <si>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</si>
  <si>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</si>
  <si>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</si>
  <si>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</si>
  <si>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</si>
  <si>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</si>
  <si>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</si>
  <si>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</si>
  <si>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</si>
  <si>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</si>
  <si>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</si>
  <si>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</si>
  <si>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</si>
  <si>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</si>
  <si>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</si>
  <si>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</si>
  <si>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</si>
  <si>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</si>
  <si>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</si>
  <si>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</si>
  <si>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</si>
  <si>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</si>
  <si>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</si>
  <si>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</si>
  <si>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</si>
  <si>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</si>
  <si>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</si>
  <si>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</si>
  <si>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</si>
  <si>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</si>
  <si>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</si>
  <si>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</si>
  <si>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</si>
  <si>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</si>
  <si>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</si>
  <si>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</si>
  <si>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</si>
  <si>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</si>
  <si>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</si>
  <si>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</si>
  <si>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</si>
  <si>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</si>
  <si>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</si>
  <si>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</si>
  <si>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</si>
  <si>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</si>
  <si>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</si>
  <si>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</si>
  <si>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</si>
  <si>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</si>
  <si>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</si>
  <si>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</si>
  <si>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</si>
  <si>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</si>
  <si>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</si>
  <si>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</si>
  <si>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</si>
  <si>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</si>
  <si>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</si>
  <si>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</si>
  <si>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</si>
  <si>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</si>
  <si>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</si>
  <si>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</si>
  <si>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</si>
  <si>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</si>
  <si>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</si>
  <si>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</si>
  <si>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</si>
  <si>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</si>
  <si>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</si>
  <si>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</si>
  <si>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</si>
  <si>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</si>
  <si>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</si>
  <si>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</si>
  <si>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</si>
  <si>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</si>
  <si>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</si>
  <si>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</si>
  <si>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</si>
  <si>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</si>
  <si>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</si>
  <si>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</si>
  <si>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</si>
  <si>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</si>
  <si>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</si>
  <si>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</si>
  <si>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</si>
  <si>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</si>
  <si>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</si>
  <si>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</si>
  <si>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</si>
  <si>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</si>
  <si>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</si>
  <si>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</si>
  <si>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</si>
  <si>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</si>
  <si>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</si>
  <si>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</si>
  <si>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</si>
  <si>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</si>
  <si>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</si>
  <si>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</si>
  <si>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</si>
  <si>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</si>
  <si>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</si>
  <si>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</si>
  <si>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</si>
  <si>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</si>
  <si>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</si>
  <si>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</si>
  <si>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</si>
  <si>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</si>
  <si>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</si>
  <si>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</si>
  <si>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</si>
  <si>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</si>
  <si>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</si>
  <si>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</si>
  <si>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</si>
  <si>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</si>
  <si>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</si>
  <si>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</si>
  <si>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</si>
  <si>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</si>
  <si>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</si>
  <si>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</si>
  <si>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</si>
  <si>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</si>
  <si>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</si>
  <si>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</si>
  <si>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</si>
  <si>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</si>
  <si>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</si>
  <si>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</si>
  <si>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</si>
  <si>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</si>
  <si>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</si>
  <si>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</si>
  <si>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</si>
  <si>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</si>
  <si>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</si>
  <si>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</si>
  <si>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</si>
  <si>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</si>
  <si>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</si>
  <si>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</si>
  <si>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</si>
  <si>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</si>
  <si>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</si>
  <si>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</si>
  <si>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</si>
  <si>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</si>
  <si>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</si>
  <si>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</si>
  <si>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</si>
  <si>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</si>
  <si>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</si>
  <si>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</si>
  <si>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</si>
  <si>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</si>
  <si>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</si>
  <si>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</si>
  <si>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</si>
  <si>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</si>
  <si>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</si>
  <si>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</si>
  <si>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</si>
  <si>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</si>
  <si>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</si>
  <si>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</si>
  <si>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</si>
  <si>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</si>
  <si>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</si>
  <si>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</si>
  <si>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</si>
  <si>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</si>
  <si>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</si>
  <si>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</si>
  <si>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</si>
  <si>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</si>
  <si>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</si>
  <si>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</si>
  <si>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</si>
  <si>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</si>
  <si>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</si>
  <si>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</si>
  <si>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</si>
  <si>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</si>
  <si>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</si>
  <si>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</si>
  <si>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</si>
  <si>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</si>
  <si>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</si>
  <si>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</si>
  <si>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</si>
  <si>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</si>
  <si>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</si>
  <si>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</si>
  <si>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</si>
  <si>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</si>
  <si>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</si>
  <si>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</si>
  <si>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</si>
  <si>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</si>
  <si>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</si>
  <si>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</si>
  <si>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</si>
  <si>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</si>
  <si>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</si>
  <si>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</si>
  <si>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</si>
  <si>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</si>
  <si>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</si>
  <si>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</si>
  <si>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</si>
  <si>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</si>
  <si>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</si>
  <si>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</si>
  <si>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</si>
  <si>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</si>
  <si>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</si>
  <si>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</si>
  <si>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</si>
  <si>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</si>
  <si>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</si>
  <si>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</si>
  <si>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</si>
  <si>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</si>
  <si>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</si>
  <si>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</si>
  <si>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</si>
  <si>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</si>
  <si>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</si>
  <si>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</si>
  <si>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</si>
  <si>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</si>
  <si>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</si>
  <si>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</si>
  <si>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</si>
  <si>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</si>
  <si>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</si>
  <si>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</si>
  <si>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</si>
  <si>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</si>
  <si>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</si>
  <si>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</si>
  <si>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</si>
  <si>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</si>
  <si>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</si>
  <si>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</si>
  <si>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</si>
  <si>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</si>
  <si>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</si>
  <si>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</si>
  <si>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</si>
  <si>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</si>
  <si>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</si>
  <si>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</si>
  <si>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</si>
  <si>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</si>
  <si>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</si>
  <si>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</si>
  <si>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</si>
  <si>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</si>
  <si>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</si>
  <si>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</si>
  <si>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</si>
  <si>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</si>
  <si>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</si>
  <si>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</si>
  <si>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</si>
  <si>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</si>
  <si>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</si>
  <si>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</si>
  <si>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</si>
  <si>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</si>
  <si>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</si>
  <si>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</si>
  <si>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</si>
  <si>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</si>
  <si>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</si>
  <si>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</si>
  <si>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</si>
  <si>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</si>
  <si>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</si>
  <si>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</si>
  <si>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</si>
  <si>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</si>
  <si>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</si>
  <si>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</si>
  <si>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</si>
  <si>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</si>
  <si>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</si>
  <si>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</si>
  <si>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</si>
  <si>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</si>
  <si>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</si>
  <si>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</si>
  <si>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</si>
  <si>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</si>
  <si>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</si>
  <si>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</si>
  <si>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</si>
  <si>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</si>
  <si>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</si>
  <si>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</si>
  <si>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</si>
  <si>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</si>
  <si>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</si>
  <si>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</si>
  <si>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</si>
  <si>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</si>
  <si>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</si>
  <si>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</si>
  <si>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</si>
  <si>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</si>
  <si>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</si>
  <si>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</si>
  <si>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</si>
  <si>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</si>
  <si>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</si>
  <si>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</si>
  <si>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</si>
  <si>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</si>
  <si>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</si>
  <si>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</si>
  <si>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</si>
  <si>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</si>
  <si>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</si>
  <si>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</si>
  <si>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</si>
  <si>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</si>
  <si>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</si>
  <si>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</si>
  <si>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</si>
  <si>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</si>
  <si>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</si>
  <si>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</si>
  <si>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</si>
  <si>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</si>
  <si>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</si>
  <si>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</si>
  <si>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</si>
  <si>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</si>
  <si>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</si>
  <si>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</si>
  <si>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</si>
  <si>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</si>
  <si>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</si>
  <si>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</si>
  <si>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</si>
  <si>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</si>
  <si>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</si>
  <si>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</si>
  <si>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</si>
  <si>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</si>
  <si>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</si>
  <si>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</si>
  <si>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</si>
  <si>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</si>
  <si>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</si>
  <si>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</si>
  <si>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</si>
  <si>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</si>
  <si>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</si>
  <si>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</si>
  <si>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</si>
  <si>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</si>
  <si>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</si>
  <si>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</si>
  <si>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</si>
  <si>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</si>
  <si>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</si>
  <si>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</si>
  <si>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</si>
  <si>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</si>
  <si>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</si>
  <si>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</si>
  <si>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</si>
  <si>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</si>
  <si>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</si>
  <si>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</si>
  <si>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</si>
  <si>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</si>
  <si>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</si>
  <si>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</si>
  <si>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</si>
  <si>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</si>
  <si>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</si>
  <si>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</si>
  <si>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</si>
  <si>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</si>
  <si>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</si>
  <si>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</si>
  <si>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</si>
  <si>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</si>
  <si>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</si>
  <si>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</si>
  <si>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</si>
  <si>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</si>
  <si>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</si>
  <si>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</si>
  <si>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</si>
  <si>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</si>
  <si>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</si>
  <si>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</si>
  <si>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</si>
  <si>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</si>
  <si>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</si>
  <si>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</si>
  <si>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</si>
  <si>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</si>
  <si>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</si>
  <si>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</si>
  <si>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</si>
  <si>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</si>
  <si>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</si>
  <si>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</si>
  <si>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</si>
  <si>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</si>
  <si>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</si>
  <si>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</si>
  <si>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</si>
  <si>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</si>
  <si>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</si>
  <si>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</si>
  <si>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</si>
  <si>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</si>
  <si>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</si>
  <si>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</si>
  <si>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</si>
  <si>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</si>
  <si>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</si>
  <si>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</si>
  <si>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</si>
  <si>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</si>
  <si>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</si>
  <si>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</si>
  <si>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</si>
  <si>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</si>
  <si>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</si>
  <si>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</si>
  <si>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</si>
  <si>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</si>
  <si>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</si>
  <si>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</si>
  <si>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</si>
  <si>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</si>
  <si>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</si>
  <si>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</si>
  <si>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</si>
  <si>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</si>
  <si>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</si>
  <si>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</si>
  <si>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</si>
  <si>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</si>
  <si>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</si>
  <si>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</si>
  <si>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</si>
  <si>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</si>
  <si>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</si>
  <si>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</si>
  <si>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</si>
  <si>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</si>
  <si>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</si>
  <si>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</si>
  <si>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</si>
  <si>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</si>
  <si>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</si>
  <si>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</si>
  <si>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</si>
  <si>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</si>
  <si>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</si>
  <si>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</si>
  <si>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</si>
  <si>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</si>
  <si>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</si>
  <si>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</si>
  <si>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</si>
  <si>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</si>
  <si>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</si>
  <si>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</si>
  <si>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</si>
  <si>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</si>
  <si>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</si>
  <si>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</si>
  <si>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</si>
  <si>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</si>
  <si>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</si>
  <si>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</si>
  <si>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</si>
  <si>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</si>
  <si>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</si>
  <si>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</si>
  <si>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</si>
  <si>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</si>
  <si>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</si>
  <si>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</si>
  <si>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</si>
  <si>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</si>
  <si>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</si>
  <si>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</si>
  <si>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</si>
  <si>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</si>
  <si>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</si>
  <si>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</si>
  <si>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</si>
  <si>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</si>
  <si>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</si>
  <si>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</si>
  <si>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</si>
  <si>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</si>
  <si>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</si>
  <si>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</si>
  <si>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</si>
  <si>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</si>
  <si>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</si>
  <si>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</si>
  <si>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</si>
  <si>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</si>
  <si>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</si>
  <si>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</si>
  <si>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</si>
  <si>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</si>
  <si>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</si>
  <si>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</si>
  <si>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</si>
  <si>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</si>
  <si>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</si>
  <si>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</si>
  <si>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</si>
  <si>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</si>
  <si>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</si>
  <si>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</si>
  <si>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</si>
  <si>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</si>
  <si>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</si>
  <si>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</si>
  <si>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</si>
  <si>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</si>
  <si>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</si>
  <si>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</si>
  <si>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</si>
  <si>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</si>
  <si>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</si>
  <si>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</si>
  <si>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</si>
  <si>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</si>
  <si>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</si>
  <si>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</si>
  <si>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</si>
  <si>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</si>
  <si>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</si>
  <si>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</si>
  <si>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</si>
  <si>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</si>
  <si>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</si>
  <si>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</si>
  <si>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</si>
  <si>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</si>
  <si>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</si>
  <si>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</si>
  <si>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</si>
  <si>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</si>
  <si>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</si>
  <si>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</si>
  <si>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</si>
  <si>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</si>
  <si>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</si>
  <si>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</si>
  <si>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</si>
  <si>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</si>
  <si>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</si>
  <si>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</si>
  <si>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</si>
  <si>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</si>
  <si>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</si>
  <si>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</si>
  <si>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</si>
  <si>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</si>
  <si>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</si>
  <si>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</si>
  <si>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</si>
  <si>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</si>
  <si>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</si>
  <si>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</si>
  <si>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</si>
  <si>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</si>
  <si>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</si>
  <si>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</si>
  <si>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</si>
  <si>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</si>
  <si>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</si>
  <si>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</si>
  <si>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</si>
  <si>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</si>
  <si>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</si>
  <si>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</si>
  <si>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</si>
  <si>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</si>
  <si>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</si>
  <si>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</si>
  <si>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</si>
  <si>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</si>
  <si>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</si>
  <si>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</si>
  <si>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</si>
  <si>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</si>
  <si>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</si>
  <si>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</si>
  <si>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</si>
  <si>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</si>
  <si>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</si>
  <si>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</si>
  <si>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</si>
  <si>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</si>
  <si>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</si>
  <si>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</si>
  <si>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</si>
  <si>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</si>
  <si>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</si>
  <si>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</si>
  <si>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</si>
  <si>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</si>
  <si>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</si>
  <si>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</si>
  <si>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</si>
  <si>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</si>
  <si>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</si>
  <si>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</si>
  <si>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</si>
  <si>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</si>
  <si>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</si>
  <si>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</si>
  <si>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</si>
  <si>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</si>
  <si>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</si>
  <si>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</si>
  <si>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</si>
  <si>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</si>
  <si>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</si>
  <si>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</si>
  <si>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</si>
  <si>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</si>
  <si>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</si>
  <si>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</si>
  <si>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</si>
  <si>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</si>
  <si>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</si>
  <si>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</si>
  <si>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</si>
  <si>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</si>
  <si>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</si>
  <si>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</si>
  <si>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</si>
  <si>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</si>
  <si>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</si>
  <si>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</si>
  <si>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</si>
  <si>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</si>
  <si>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</si>
  <si>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</si>
  <si>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</si>
  <si>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</si>
  <si>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</si>
  <si>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</si>
  <si>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</si>
  <si>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</si>
  <si>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</si>
  <si>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</si>
  <si>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</si>
  <si>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</si>
  <si>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</si>
  <si>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</si>
  <si>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</si>
  <si>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</si>
  <si>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</si>
  <si>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</si>
  <si>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</si>
  <si>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</si>
  <si>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</si>
  <si>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</si>
  <si>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</si>
  <si>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</si>
  <si>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</si>
  <si>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</si>
  <si>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</si>
  <si>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</si>
  <si>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</si>
  <si>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</si>
  <si>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</si>
  <si>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</si>
  <si>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</si>
  <si>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</si>
  <si>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</si>
  <si>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</si>
  <si>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</si>
  <si>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</si>
  <si>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</si>
  <si>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</si>
  <si>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</si>
  <si>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</si>
  <si>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</si>
  <si>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</si>
  <si>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</si>
  <si>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</si>
  <si>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</si>
  <si>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</si>
  <si>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</si>
  <si>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</si>
  <si>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</si>
  <si>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</si>
  <si>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</si>
  <si>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</si>
  <si>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</si>
  <si>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</si>
  <si>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</si>
  <si>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</si>
  <si>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</si>
  <si>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</si>
  <si>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</si>
  <si>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</si>
  <si>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</si>
  <si>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</si>
  <si>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</si>
  <si>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</si>
  <si>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</si>
  <si>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</si>
  <si>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</si>
  <si>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</si>
  <si>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</si>
  <si>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</si>
  <si>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</si>
  <si>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</si>
  <si>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</si>
  <si>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</si>
  <si>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</si>
  <si>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</si>
  <si>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</si>
  <si>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</si>
  <si>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</si>
  <si>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</si>
  <si>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</si>
  <si>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</si>
  <si>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</si>
  <si>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</si>
  <si>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</si>
  <si>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</si>
  <si>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</si>
  <si>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</si>
  <si>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</si>
  <si>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</si>
  <si>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</si>
  <si>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</si>
  <si>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</si>
  <si>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</si>
  <si>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</si>
  <si>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</si>
  <si>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</si>
  <si>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</si>
  <si>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</si>
  <si>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</si>
  <si>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</si>
  <si>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</si>
  <si>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</si>
  <si>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</si>
  <si>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</si>
  <si>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</si>
  <si>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</si>
  <si>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</si>
  <si>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</si>
  <si>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</si>
  <si>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</si>
  <si>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</si>
  <si>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</si>
  <si>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</si>
  <si>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</si>
  <si>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</si>
  <si>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</si>
  <si>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</si>
  <si>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</si>
  <si>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</si>
  <si>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</si>
  <si>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</si>
  <si>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</si>
  <si>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</si>
  <si>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</si>
  <si>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</si>
  <si>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</si>
  <si>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</si>
  <si>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</si>
  <si>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</si>
  <si>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</si>
  <si>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</si>
  <si>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</si>
  <si>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</si>
  <si>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</si>
  <si>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</si>
  <si>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</si>
  <si>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</si>
  <si>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</si>
  <si>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</si>
  <si>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</si>
  <si>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</si>
  <si>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</si>
  <si>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</si>
  <si>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</si>
  <si>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</si>
  <si>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</si>
  <si>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</si>
  <si>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</si>
  <si>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</si>
  <si>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</si>
  <si>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</si>
  <si>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</si>
  <si>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</si>
  <si>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</si>
  <si>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</si>
  <si>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</si>
  <si>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</si>
  <si>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</si>
  <si>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</si>
  <si>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</si>
  <si>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</si>
  <si>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</si>
  <si>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</si>
  <si>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</si>
  <si>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</si>
  <si>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</si>
  <si>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</si>
  <si>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</si>
  <si>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</si>
  <si>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</si>
  <si>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</si>
  <si>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</si>
  <si>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</si>
  <si>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</si>
  <si>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</si>
  <si>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</si>
  <si>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</si>
  <si>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</si>
  <si>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</si>
  <si>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</si>
  <si>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</si>
  <si>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</si>
  <si>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</si>
  <si>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</si>
  <si>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</si>
  <si>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</si>
  <si>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</si>
  <si>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</si>
  <si>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</si>
  <si>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</si>
  <si>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</si>
  <si>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</si>
  <si>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</si>
  <si>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</si>
  <si>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</si>
  <si>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</si>
  <si>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</si>
  <si>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</si>
  <si>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</si>
  <si>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</si>
  <si>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</si>
  <si>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</si>
  <si>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</si>
  <si>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</si>
  <si>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</si>
  <si>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</si>
  <si>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</si>
  <si>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</si>
  <si>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</si>
  <si>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</si>
  <si>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</si>
  <si>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</si>
  <si>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</si>
  <si>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</si>
  <si>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</si>
  <si>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</si>
  <si>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</si>
  <si>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</si>
  <si>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</si>
  <si>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</si>
  <si>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</si>
  <si>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</si>
  <si>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</si>
  <si>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</si>
  <si>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</si>
  <si>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</si>
  <si>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</si>
  <si>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</si>
  <si>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</si>
  <si>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</si>
  <si>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</si>
  <si>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</si>
  <si>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</si>
  <si>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</si>
  <si>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</si>
  <si>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</si>
  <si>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</si>
  <si>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</si>
  <si>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</si>
  <si>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</si>
  <si>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</si>
  <si>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</si>
  <si>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</si>
  <si>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</si>
  <si>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</si>
  <si>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</si>
  <si>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</si>
  <si>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</si>
  <si>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</si>
  <si>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</si>
  <si>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</si>
  <si>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</si>
  <si>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</si>
  <si>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</si>
  <si>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</si>
  <si>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</si>
  <si>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</si>
  <si>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</si>
  <si>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</si>
  <si>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</si>
  <si>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</si>
  <si>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</si>
  <si>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</si>
  <si>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</si>
  <si>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</si>
  <si>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</si>
  <si>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</si>
  <si>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</si>
  <si>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</si>
  <si>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</si>
  <si>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</si>
  <si>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</si>
  <si>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</si>
  <si>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</si>
  <si>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</si>
  <si>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</si>
  <si>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</si>
  <si>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</si>
  <si>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</si>
  <si>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</si>
  <si>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</si>
  <si>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</si>
  <si>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</si>
  <si>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</si>
  <si>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</si>
  <si>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</si>
  <si>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</si>
  <si>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</si>
  <si>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</si>
  <si>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</si>
  <si>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</si>
  <si>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</si>
  <si>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</si>
  <si>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</si>
  <si>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</si>
  <si>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</si>
  <si>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</si>
  <si>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</si>
  <si>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</si>
  <si>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</si>
  <si>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</si>
  <si>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</si>
  <si>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</si>
  <si>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</si>
  <si>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</si>
  <si>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</si>
  <si>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</si>
  <si>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</si>
  <si>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</si>
  <si>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</si>
  <si>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</si>
  <si>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</si>
  <si>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</si>
  <si>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</si>
  <si>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</si>
  <si>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</si>
  <si>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</si>
  <si>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</si>
  <si>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</si>
  <si>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</si>
  <si>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</si>
  <si>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</si>
  <si>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</si>
  <si>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</si>
  <si>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</si>
  <si>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</si>
  <si>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</si>
  <si>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</si>
  <si>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</si>
  <si>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</si>
  <si>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</si>
  <si>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</si>
  <si>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</si>
  <si>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</si>
  <si>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</si>
  <si>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</si>
  <si>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</si>
  <si>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</si>
  <si>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</si>
  <si>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</si>
  <si>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</si>
  <si>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</si>
  <si>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</si>
  <si>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</si>
  <si>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</si>
  <si>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</si>
  <si>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</si>
  <si>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</si>
  <si>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</si>
  <si>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</si>
  <si>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</si>
  <si>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</si>
  <si>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</si>
  <si>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</si>
  <si>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</si>
  <si>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</si>
  <si>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</si>
  <si>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</si>
  <si>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</si>
  <si>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</si>
  <si>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</si>
  <si>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</si>
  <si>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</si>
  <si>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</si>
  <si>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</si>
  <si>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</si>
  <si>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</si>
  <si>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</si>
  <si>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</si>
  <si>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</si>
  <si>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</si>
  <si>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</si>
  <si>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</si>
  <si>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</si>
  <si>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</si>
  <si>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</si>
  <si>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</si>
  <si>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</si>
  <si>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</si>
  <si>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</si>
  <si>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</si>
  <si>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</si>
  <si>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</si>
  <si>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</si>
  <si>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</si>
  <si>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</si>
  <si>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</si>
  <si>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</si>
  <si>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</si>
  <si>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</si>
  <si>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</si>
  <si>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</si>
  <si>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</si>
  <si>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</si>
  <si>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</si>
  <si>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</si>
  <si>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</si>
  <si>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</si>
  <si>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</si>
  <si>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</si>
  <si>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</si>
  <si>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</si>
  <si>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</si>
  <si>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</si>
  <si>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</si>
  <si>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</si>
  <si>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</si>
  <si>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</si>
  <si>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</si>
  <si>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</si>
  <si>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</si>
  <si>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</si>
  <si>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</si>
  <si>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</si>
  <si>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</si>
  <si>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</si>
  <si>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</si>
  <si>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</si>
  <si>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</si>
  <si>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</si>
  <si>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</si>
  <si>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</si>
  <si>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</si>
  <si>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</si>
  <si>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</si>
  <si>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</si>
  <si>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</si>
  <si>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</si>
  <si>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</si>
  <si>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</si>
  <si>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</si>
  <si>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</si>
  <si>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</si>
  <si>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</si>
  <si>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</si>
  <si>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</si>
  <si>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</si>
  <si>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</si>
  <si>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</si>
  <si>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</si>
  <si>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</si>
  <si>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</si>
  <si>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</si>
  <si>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</si>
  <si>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</si>
  <si>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</si>
  <si>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</si>
  <si>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</si>
  <si>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</si>
  <si>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</si>
  <si>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</si>
  <si>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</si>
  <si>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</si>
  <si>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</si>
  <si>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</si>
  <si>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</si>
  <si>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</si>
  <si>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</si>
  <si>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</si>
  <si>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</si>
  <si>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</si>
  <si>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</si>
  <si>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</si>
  <si>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</si>
  <si>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</si>
  <si>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</si>
  <si>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</si>
  <si>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</si>
  <si>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</si>
  <si>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</si>
  <si>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</si>
  <si>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</si>
  <si>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</si>
  <si>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</si>
  <si>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</si>
  <si>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</si>
  <si>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</si>
  <si>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</si>
  <si>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</si>
  <si>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</si>
  <si>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</si>
  <si>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</si>
  <si>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</si>
  <si>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</si>
  <si>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</si>
  <si>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</si>
  <si>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</si>
  <si>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</si>
  <si>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</si>
  <si>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</si>
  <si>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</si>
  <si>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</si>
  <si>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</si>
  <si>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</si>
  <si>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</si>
  <si>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</si>
  <si>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</si>
  <si>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</si>
  <si>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</si>
  <si>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</si>
  <si>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</si>
  <si>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</si>
  <si>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</si>
  <si>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</si>
  <si>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</si>
  <si>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</si>
  <si>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</si>
  <si>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</si>
  <si>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</si>
  <si>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</si>
  <si>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</si>
  <si>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</si>
  <si>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</si>
  <si>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</si>
  <si>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</si>
  <si>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</si>
  <si>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</si>
  <si>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</si>
  <si>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</si>
  <si>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</si>
  <si>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</si>
  <si>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</si>
  <si>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</si>
  <si>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</si>
  <si>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</si>
  <si>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</si>
  <si>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</si>
  <si>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</si>
  <si>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</si>
  <si>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</si>
  <si>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</si>
  <si>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</si>
  <si>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</si>
  <si>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</si>
  <si>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</si>
  <si>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</si>
  <si>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</si>
  <si>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</si>
  <si>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</si>
  <si>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</si>
  <si>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</si>
  <si>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</si>
  <si>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</si>
  <si>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</si>
  <si>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</si>
  <si>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</si>
  <si>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</si>
  <si>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</si>
  <si>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</si>
  <si>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</si>
  <si>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</si>
  <si>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</si>
  <si>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</si>
  <si>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</si>
  <si>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</si>
  <si>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</si>
  <si>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</si>
  <si>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</si>
  <si>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</si>
  <si>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</si>
  <si>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</si>
  <si>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</si>
  <si>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</si>
  <si>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</si>
  <si>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</si>
  <si>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</si>
  <si>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</si>
  <si>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</si>
  <si>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</si>
  <si>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</si>
  <si>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</si>
  <si>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</si>
  <si>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</si>
  <si>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</si>
  <si>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</si>
  <si>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</si>
  <si>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</si>
  <si>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</si>
  <si>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</si>
  <si>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</si>
  <si>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</si>
  <si>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</si>
  <si>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</si>
  <si>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</si>
  <si>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</si>
  <si>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</si>
  <si>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</si>
  <si>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</si>
  <si>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</si>
  <si>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</si>
  <si>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</si>
  <si>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</si>
  <si>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</si>
  <si>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</si>
  <si>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</si>
  <si>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</si>
  <si>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</si>
  <si>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</si>
  <si>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</si>
  <si>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</si>
  <si>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</si>
  <si>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</si>
  <si>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</si>
  <si>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</si>
  <si>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</si>
  <si>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</si>
  <si>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</si>
  <si>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</si>
  <si>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</si>
  <si>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</si>
  <si>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</si>
  <si>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</si>
  <si>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</si>
  <si>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</si>
  <si>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</si>
  <si>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</si>
  <si>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</si>
  <si>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</si>
  <si>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</si>
  <si>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</si>
  <si>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</si>
  <si>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</si>
  <si>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</si>
  <si>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</si>
  <si>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</si>
  <si>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</si>
  <si>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</si>
  <si>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</si>
  <si>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</si>
  <si>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</si>
  <si>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</si>
  <si>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</si>
  <si>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</si>
  <si>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</si>
  <si>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</si>
  <si>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</si>
  <si>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</si>
  <si>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</si>
  <si>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</si>
  <si>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</si>
  <si>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</si>
  <si>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</si>
  <si>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</si>
  <si>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</si>
  <si>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</si>
  <si>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</si>
  <si>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</si>
  <si>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</si>
  <si>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</si>
  <si>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</si>
  <si>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</si>
  <si>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</si>
  <si>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</si>
  <si>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</si>
  <si>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</si>
  <si>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</si>
  <si>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</si>
  <si>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</si>
  <si>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</si>
  <si>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</si>
  <si>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</si>
  <si>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</si>
  <si>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</si>
  <si>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</si>
  <si>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</si>
  <si>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</si>
  <si>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</si>
  <si>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</si>
  <si>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</si>
  <si>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</si>
  <si>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</si>
  <si>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</si>
  <si>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</si>
  <si>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</si>
  <si>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</si>
  <si>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</si>
  <si>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</si>
  <si>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</si>
  <si>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</si>
  <si>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</si>
  <si>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</si>
  <si>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</si>
  <si>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</si>
  <si>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</si>
  <si>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</si>
  <si>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</si>
  <si>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</si>
  <si>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</si>
  <si>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</si>
  <si>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</si>
  <si>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</si>
  <si>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</si>
  <si>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</si>
  <si>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</si>
  <si>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</si>
  <si>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</si>
  <si>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</si>
  <si>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</si>
  <si>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</si>
  <si>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</si>
  <si>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</si>
  <si>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</si>
  <si>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</si>
  <si>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</si>
  <si>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</si>
  <si>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</si>
  <si>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</si>
  <si>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</si>
  <si>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</si>
  <si>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</si>
  <si>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</si>
  <si>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</si>
  <si>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</si>
  <si>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</si>
  <si>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</si>
  <si>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</si>
  <si>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</si>
  <si>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</si>
  <si>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</si>
  <si>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</si>
  <si>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</si>
  <si>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</si>
  <si>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</si>
  <si>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</si>
  <si>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</si>
  <si>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</si>
  <si>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</si>
  <si>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</si>
  <si>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</si>
  <si>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</si>
  <si>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</si>
  <si>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</si>
  <si>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</si>
  <si>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</si>
  <si>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</si>
  <si>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</si>
  <si>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</si>
  <si>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</si>
  <si>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</si>
  <si>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</si>
  <si>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</si>
  <si>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</si>
  <si>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</si>
  <si>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</si>
  <si>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</si>
  <si>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</si>
  <si>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</si>
  <si>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</si>
  <si>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</si>
  <si>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</si>
  <si>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</si>
  <si>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</si>
  <si>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</si>
  <si>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</si>
  <si>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</si>
  <si>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</si>
  <si>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</si>
  <si>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</si>
  <si>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</si>
  <si>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</si>
  <si>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</si>
  <si>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</si>
  <si>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</si>
  <si>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</si>
  <si>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</si>
  <si>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</si>
  <si>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</si>
  <si>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</si>
  <si>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</si>
  <si>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</si>
  <si>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</si>
  <si>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</si>
  <si>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</si>
  <si>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</si>
  <si>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</si>
  <si>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</si>
  <si>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</si>
  <si>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</si>
  <si>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</si>
  <si>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</si>
  <si>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</si>
  <si>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</si>
  <si>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</si>
  <si>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</si>
  <si>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</si>
  <si>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</si>
  <si>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</si>
  <si>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</si>
  <si>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</si>
  <si>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</si>
  <si>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</si>
  <si>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</si>
  <si>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</si>
  <si>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</si>
  <si>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</si>
  <si>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</si>
  <si>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</si>
  <si>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</si>
  <si>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</si>
  <si>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</si>
  <si>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</si>
  <si>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</si>
  <si>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</si>
  <si>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</si>
  <si>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</si>
  <si>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</si>
  <si>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</si>
  <si>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</si>
  <si>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</si>
  <si>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</si>
  <si>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</si>
  <si>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</si>
  <si>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</si>
  <si>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</si>
  <si>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</si>
  <si>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</si>
  <si>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</si>
  <si>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</si>
  <si>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</si>
  <si>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</si>
  <si>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</si>
  <si>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</si>
  <si>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</si>
  <si>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</si>
  <si>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</si>
  <si>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</si>
  <si>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</si>
  <si>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</si>
  <si>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</si>
  <si>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</si>
  <si>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</si>
  <si>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</si>
  <si>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</si>
  <si>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</si>
  <si>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</si>
  <si>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</si>
  <si>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</si>
  <si>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</si>
  <si>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</si>
  <si>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</si>
  <si>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</si>
  <si>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</si>
  <si>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</si>
  <si>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</si>
  <si>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</si>
  <si>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</si>
  <si>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</si>
  <si>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</si>
  <si>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</si>
  <si>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</si>
  <si>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</si>
  <si>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</si>
  <si>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</si>
  <si>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</si>
  <si>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</si>
  <si>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</si>
  <si>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</si>
  <si>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</si>
  <si>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</si>
  <si>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</si>
  <si>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</si>
  <si>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</si>
  <si>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</si>
  <si>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</si>
  <si>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</si>
  <si>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</si>
  <si>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</si>
  <si>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</si>
  <si>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</si>
  <si>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</si>
  <si>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</si>
  <si>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</si>
  <si>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</si>
  <si>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</si>
  <si>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</si>
  <si>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</si>
  <si>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</si>
  <si>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</si>
  <si>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</si>
  <si>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</si>
  <si>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</si>
  <si>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</si>
  <si>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</si>
  <si>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</si>
  <si>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</si>
  <si>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</si>
  <si>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</si>
  <si>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</si>
  <si>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</si>
  <si>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</si>
  <si>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</si>
  <si>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</si>
  <si>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</si>
  <si>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</si>
  <si>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</si>
  <si>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</si>
  <si>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</si>
  <si>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</si>
  <si>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</si>
  <si>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</si>
  <si>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</si>
  <si>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</si>
  <si>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</si>
  <si>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</si>
  <si>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</si>
  <si>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</si>
  <si>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</si>
  <si>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</si>
  <si>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</si>
  <si>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</si>
  <si>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</si>
  <si>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</si>
  <si>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</si>
  <si>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</si>
  <si>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</si>
  <si>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</si>
  <si>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</si>
  <si>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</si>
  <si>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</si>
  <si>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</si>
  <si>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</si>
  <si>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</si>
  <si>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</si>
  <si>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</si>
  <si>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</si>
  <si>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</si>
  <si>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</si>
  <si>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</si>
  <si>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</si>
  <si>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</si>
  <si>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</si>
  <si>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</si>
  <si>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</si>
  <si>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</si>
  <si>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</si>
  <si>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</si>
  <si>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</si>
  <si>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</si>
  <si>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</si>
  <si>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</si>
  <si>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</si>
  <si>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</si>
  <si>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</si>
  <si>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</si>
  <si>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</si>
  <si>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</si>
  <si>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</si>
  <si>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</si>
  <si>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</si>
  <si>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</si>
  <si>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</si>
  <si>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</si>
  <si>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</si>
  <si>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</si>
  <si>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</si>
  <si>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</si>
  <si>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</si>
  <si>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</si>
  <si>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</si>
  <si>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</si>
  <si>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</si>
  <si>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</si>
  <si>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</si>
  <si>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</si>
  <si>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</si>
  <si>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</si>
  <si>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</si>
  <si>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</si>
  <si>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</si>
  <si>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</si>
  <si>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</si>
  <si>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</si>
  <si>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</si>
  <si>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</si>
  <si>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</si>
  <si>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</si>
  <si>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</si>
  <si>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</si>
  <si>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</si>
  <si>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</si>
  <si>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</si>
  <si>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</si>
  <si>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</si>
  <si>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</si>
  <si>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</si>
  <si>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</si>
  <si>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</si>
  <si>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</si>
  <si>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</si>
  <si>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</si>
  <si>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</si>
  <si>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</si>
  <si>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</si>
  <si>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</si>
  <si>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</si>
  <si>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</si>
  <si>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</si>
  <si>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</si>
  <si>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</si>
  <si>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</si>
  <si>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</si>
  <si>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</si>
  <si>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</si>
  <si>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</si>
  <si>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</si>
  <si>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</si>
  <si>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</si>
  <si>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</si>
  <si>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</si>
  <si>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</si>
  <si>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</si>
  <si>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</si>
  <si>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</si>
  <si>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</si>
  <si>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</si>
  <si>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</si>
  <si>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</si>
  <si>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</si>
  <si>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</si>
  <si>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</si>
  <si>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</si>
  <si>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</si>
  <si>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</si>
  <si>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</si>
  <si>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</si>
  <si>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</si>
  <si>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</si>
  <si>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</si>
  <si>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</si>
  <si>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</si>
  <si>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</si>
  <si>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</si>
  <si>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</si>
  <si>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</si>
  <si>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</si>
  <si>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</si>
  <si>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</si>
  <si>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</si>
  <si>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</si>
  <si>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</si>
  <si>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</si>
  <si>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</si>
  <si>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</si>
  <si>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</si>
  <si>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</si>
  <si>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</si>
  <si>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</si>
  <si>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</si>
  <si>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</si>
  <si>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</si>
  <si>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</si>
  <si>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</si>
  <si>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</si>
  <si>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</si>
  <si>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</si>
  <si>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</si>
  <si>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</si>
  <si>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</si>
  <si>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</si>
  <si>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</si>
  <si>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</si>
  <si>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</si>
  <si>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</si>
  <si>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</si>
  <si>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</si>
  <si>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</si>
  <si>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</si>
  <si>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</si>
  <si>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</si>
  <si>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</si>
  <si>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</si>
  <si>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</si>
  <si>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</si>
  <si>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</si>
  <si>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</si>
  <si>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</si>
  <si>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</si>
  <si>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</si>
  <si>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</si>
  <si>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</si>
  <si>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</si>
  <si>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</si>
  <si>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</si>
  <si>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</si>
  <si>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</si>
  <si>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</si>
  <si>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</si>
  <si>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</si>
  <si>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</si>
  <si>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</si>
  <si>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</si>
  <si>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</si>
  <si>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</si>
  <si>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</si>
  <si>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</si>
  <si>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</si>
  <si>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</si>
  <si>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</si>
  <si>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</si>
  <si>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</si>
  <si>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</si>
  <si>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</si>
  <si>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</si>
  <si>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</si>
  <si>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</si>
  <si>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</si>
  <si>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</si>
  <si>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</si>
  <si>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</si>
  <si>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</si>
  <si>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</si>
  <si>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</si>
  <si>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</si>
  <si>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</si>
  <si>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</si>
  <si>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</si>
  <si>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</si>
  <si>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</si>
  <si>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</si>
  <si>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</si>
  <si>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</si>
  <si>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</si>
  <si>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</si>
  <si>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</si>
  <si>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</si>
  <si>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</si>
  <si>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</si>
  <si>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</si>
  <si>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</si>
  <si>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</si>
  <si>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</si>
  <si>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</si>
  <si>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</si>
  <si>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</si>
  <si>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</si>
  <si>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</si>
  <si>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</si>
  <si>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</si>
  <si>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</si>
  <si>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</si>
  <si>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</si>
  <si>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</si>
  <si>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</si>
  <si>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</si>
  <si>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</si>
  <si>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</si>
  <si>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</si>
  <si>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</si>
  <si>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</si>
  <si>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</si>
  <si>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</si>
  <si>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</si>
  <si>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</si>
  <si>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</si>
  <si>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</si>
  <si>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</si>
  <si>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</si>
  <si>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</si>
  <si>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</si>
  <si>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</si>
  <si>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</si>
  <si>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</si>
  <si>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</si>
  <si>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</si>
  <si>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</si>
  <si>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</si>
  <si>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</si>
  <si>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</si>
  <si>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</si>
  <si>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</si>
  <si>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</si>
  <si>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</si>
  <si>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</si>
  <si>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</si>
  <si>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</si>
  <si>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</si>
  <si>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</si>
  <si>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</si>
  <si>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</si>
  <si>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</si>
  <si>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</si>
  <si>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</si>
  <si>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</si>
  <si>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</si>
  <si>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</si>
  <si>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</si>
  <si>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</si>
  <si>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</si>
  <si>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</si>
  <si>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</si>
  <si>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</si>
  <si>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</si>
  <si>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</si>
  <si>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</si>
  <si>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</si>
  <si>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</si>
  <si>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</si>
  <si>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</si>
  <si>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</si>
  <si>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</si>
  <si>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</si>
  <si>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</si>
  <si>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</si>
  <si>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</si>
  <si>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</si>
  <si>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</si>
  <si>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</si>
  <si>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</si>
  <si>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</si>
  <si>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</si>
  <si>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</si>
  <si>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</si>
  <si>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</si>
  <si>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</si>
  <si>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</si>
  <si>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</si>
  <si>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</si>
  <si>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</si>
  <si>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</si>
  <si>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</si>
  <si>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</si>
  <si>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</si>
  <si>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</si>
  <si>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</si>
  <si>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</si>
  <si>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</si>
  <si>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</si>
  <si>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</si>
  <si>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</si>
  <si>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</si>
  <si>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</si>
  <si>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</si>
  <si>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</si>
  <si>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</si>
  <si>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</si>
  <si>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</si>
  <si>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</si>
  <si>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</si>
  <si>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</si>
  <si>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</si>
  <si>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</si>
  <si>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</si>
  <si>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</si>
  <si>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</si>
  <si>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</si>
  <si>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</si>
  <si>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</si>
  <si>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</si>
  <si>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</si>
  <si>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</si>
  <si>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</si>
  <si>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</si>
  <si>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</si>
  <si>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</si>
  <si>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</si>
  <si>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</si>
  <si>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</si>
  <si>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</si>
  <si>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</si>
  <si>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</si>
  <si>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</si>
  <si>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</si>
  <si>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</si>
  <si>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</si>
  <si>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</si>
  <si>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</si>
  <si>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</si>
  <si>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</si>
  <si>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</si>
  <si>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</si>
  <si>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</si>
  <si>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</si>
  <si>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</si>
  <si>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</si>
  <si>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</si>
  <si>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</si>
  <si>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</si>
  <si>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</si>
  <si>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</si>
  <si>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</si>
  <si>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</si>
  <si>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</si>
  <si>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</si>
  <si>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</si>
  <si>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</si>
  <si>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</si>
  <si>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</si>
  <si>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</si>
  <si>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</si>
  <si>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</si>
  <si>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</si>
  <si>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</si>
  <si>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</si>
  <si>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</si>
  <si>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</si>
  <si>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</si>
  <si>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</si>
  <si>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</si>
  <si>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</si>
  <si>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</si>
  <si>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</si>
  <si>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</si>
  <si>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</si>
  <si>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</si>
  <si>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</si>
  <si>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</si>
  <si>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</si>
  <si>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</si>
  <si>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</si>
  <si>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</si>
  <si>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</si>
  <si>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</si>
  <si>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</si>
  <si>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</si>
  <si>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</si>
  <si>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</si>
  <si>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</si>
  <si>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</si>
  <si>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</si>
  <si>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</si>
  <si>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</si>
  <si>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</si>
  <si>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</si>
  <si>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</si>
  <si>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</si>
  <si>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</si>
  <si>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</si>
  <si>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</si>
  <si>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</si>
  <si>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</si>
  <si>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</si>
  <si>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</si>
  <si>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</si>
  <si>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</si>
  <si>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</si>
  <si>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</si>
  <si>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</si>
  <si>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</si>
  <si>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</si>
  <si>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</si>
  <si>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</si>
  <si>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</si>
  <si>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</si>
  <si>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</si>
  <si>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</si>
  <si>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</si>
  <si>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</si>
  <si>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</si>
  <si>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</si>
  <si>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</si>
  <si>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</si>
  <si>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</si>
  <si>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</si>
  <si>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</si>
  <si>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</si>
  <si>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</si>
  <si>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</si>
  <si>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</si>
  <si>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</si>
  <si>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</si>
  <si>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</si>
  <si>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</si>
  <si>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</si>
  <si>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</si>
  <si>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</si>
  <si>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</si>
  <si>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</si>
  <si>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</si>
  <si>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</si>
  <si>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</si>
  <si>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</si>
  <si>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</si>
  <si>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</si>
  <si>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</si>
  <si>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</si>
  <si>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</si>
  <si>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</si>
  <si>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</si>
  <si>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</si>
  <si>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</si>
  <si>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</si>
  <si>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</si>
  <si>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</si>
  <si>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</si>
  <si>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</si>
  <si>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</si>
  <si>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</si>
  <si>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</si>
  <si>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</si>
  <si>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</si>
  <si>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</si>
  <si>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</si>
  <si>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</si>
  <si>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</si>
  <si>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</si>
  <si>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</si>
  <si>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</si>
  <si>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</si>
  <si>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</si>
  <si>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</si>
  <si>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</si>
  <si>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</si>
  <si>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</si>
  <si>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</si>
  <si>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</si>
  <si>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</si>
  <si>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</si>
  <si>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</si>
  <si>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</si>
  <si>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</si>
  <si>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</si>
  <si>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</si>
  <si>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</si>
  <si>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</si>
  <si>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</si>
  <si>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</si>
  <si>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</si>
  <si>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</si>
  <si>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</si>
  <si>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</si>
  <si>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</si>
  <si>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</si>
  <si>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</si>
  <si>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</si>
  <si>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</si>
  <si>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</si>
  <si>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</si>
  <si>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</si>
  <si>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</si>
  <si>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</si>
  <si>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</si>
  <si>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</si>
  <si>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</si>
  <si>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</si>
  <si>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</si>
  <si>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</si>
  <si>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</si>
  <si>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</si>
  <si>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</si>
  <si>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</si>
  <si>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</si>
  <si>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</si>
  <si>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</si>
  <si>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</si>
  <si>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</si>
  <si>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</si>
  <si>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</si>
  <si>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</si>
  <si>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</si>
  <si>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</si>
  <si>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</si>
  <si>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</si>
  <si>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</si>
  <si>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</si>
  <si>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</si>
  <si>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</si>
  <si>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</si>
  <si>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</si>
  <si>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</si>
  <si>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</si>
  <si>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</si>
  <si>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</si>
  <si>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</si>
  <si>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</si>
  <si>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</si>
  <si>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</si>
  <si>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</si>
  <si>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</si>
  <si>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</si>
  <si>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</si>
  <si>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</si>
  <si>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</si>
  <si>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</si>
  <si>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</si>
  <si>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</si>
  <si>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</si>
  <si>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</si>
  <si>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</si>
  <si>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</si>
  <si>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</si>
  <si>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</si>
  <si>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</si>
  <si>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</si>
  <si>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</si>
  <si>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</si>
  <si>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</si>
  <si>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</si>
  <si>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</si>
  <si>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</si>
  <si>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</si>
  <si>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</si>
  <si>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</si>
  <si>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</si>
  <si>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</si>
  <si>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</si>
  <si>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</si>
  <si>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</si>
  <si>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</si>
  <si>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</si>
  <si>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</si>
  <si>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</si>
  <si>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</si>
  <si>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</si>
  <si>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</si>
  <si>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</si>
  <si>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</si>
  <si>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</si>
  <si>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</si>
  <si>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</si>
  <si>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</si>
  <si>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</si>
  <si>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</si>
  <si>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</si>
  <si>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</si>
  <si>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</si>
  <si>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</si>
  <si>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</si>
  <si>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</si>
  <si>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</si>
  <si>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</si>
  <si>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</si>
  <si>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</si>
  <si>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</si>
  <si>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</si>
  <si>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</si>
  <si>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</si>
  <si>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</si>
  <si>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</si>
  <si>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</si>
  <si>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</si>
  <si>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</si>
  <si>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</si>
  <si>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</si>
  <si>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</si>
  <si>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</si>
  <si>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</si>
  <si>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</si>
  <si>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</si>
  <si>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</si>
  <si>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</si>
  <si>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</si>
  <si>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</si>
  <si>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</si>
  <si>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</si>
  <si>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</si>
  <si>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</si>
  <si>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</si>
  <si>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</si>
  <si>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</si>
  <si>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</si>
  <si>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</si>
  <si>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</si>
  <si>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</si>
  <si>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</si>
  <si>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</si>
  <si>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</si>
  <si>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</si>
  <si>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</si>
  <si>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</si>
  <si>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</si>
  <si>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</si>
  <si>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</si>
  <si>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</si>
  <si>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</si>
  <si>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</si>
  <si>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</si>
  <si>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</si>
  <si>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</si>
  <si>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</si>
  <si>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</si>
  <si>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</si>
  <si>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</si>
  <si>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</si>
  <si>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</si>
  <si>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</si>
  <si>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</si>
  <si>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</si>
  <si>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</si>
  <si>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</si>
  <si>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</si>
  <si>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</si>
  <si>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</si>
  <si>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</si>
  <si>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</si>
  <si>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</si>
  <si>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</si>
  <si>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</si>
  <si>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</si>
  <si>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</si>
  <si>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</si>
  <si>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</si>
  <si>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</si>
  <si>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</si>
  <si>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</si>
  <si>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</si>
  <si>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</si>
  <si>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</si>
  <si>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</si>
  <si>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</si>
  <si>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</si>
  <si>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</si>
  <si>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</si>
  <si>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</si>
  <si>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</si>
  <si>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</si>
  <si>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</si>
  <si>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</si>
  <si>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</si>
  <si>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</si>
  <si>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</si>
  <si>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</si>
  <si>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</si>
  <si>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</si>
  <si>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</si>
  <si>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</si>
  <si>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</si>
  <si>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</si>
  <si>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</si>
  <si>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</si>
  <si>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</si>
  <si>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</si>
  <si>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</si>
  <si>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</si>
  <si>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</si>
  <si>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</si>
  <si>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</si>
  <si>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</si>
  <si>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</si>
  <si>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</si>
  <si>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</si>
  <si>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</si>
  <si>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</si>
  <si>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</si>
  <si>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</si>
  <si>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</si>
  <si>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</si>
  <si>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</si>
  <si>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</si>
  <si>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</si>
  <si>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</si>
  <si>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</si>
  <si>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</si>
  <si>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</si>
  <si>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</si>
  <si>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</si>
  <si>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</si>
  <si>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</si>
  <si>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</si>
  <si>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</si>
  <si>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</si>
  <si>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</si>
  <si>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</si>
  <si>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</si>
  <si>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</si>
  <si>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</si>
  <si>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</si>
  <si>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</si>
  <si>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</si>
  <si>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</si>
  <si>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</si>
  <si>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</si>
  <si>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</si>
  <si>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</si>
  <si>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</si>
  <si>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</si>
  <si>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</si>
  <si>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</si>
  <si>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</si>
  <si>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</si>
  <si>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</si>
  <si>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</si>
  <si>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</si>
  <si>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</si>
  <si>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</si>
  <si>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</si>
  <si>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</si>
  <si>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</si>
  <si>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</si>
  <si>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</si>
  <si>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</si>
  <si>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</si>
  <si>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</si>
  <si>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</si>
  <si>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</si>
  <si>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</si>
  <si>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</si>
  <si>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</si>
  <si>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</si>
  <si>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</si>
  <si>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</si>
  <si>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</si>
  <si>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</si>
  <si>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</si>
  <si>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</si>
  <si>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</si>
  <si>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</si>
  <si>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</si>
  <si>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</si>
  <si>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</si>
  <si>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</si>
  <si>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</si>
  <si>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</si>
  <si>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</si>
  <si>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</si>
  <si>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</si>
  <si>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</si>
  <si>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</si>
  <si>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</si>
  <si>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</si>
  <si>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</si>
  <si>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</si>
  <si>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</si>
  <si>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</si>
  <si>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</si>
  <si>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</si>
  <si>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</si>
  <si>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</si>
  <si>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</si>
  <si>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</si>
  <si>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</si>
  <si>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</si>
  <si>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</si>
  <si>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</si>
  <si>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</si>
  <si>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</si>
  <si>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</si>
  <si>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</si>
  <si>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</si>
  <si>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</si>
  <si>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</si>
  <si>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</si>
  <si>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</si>
  <si>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</si>
  <si>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</si>
  <si>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</si>
  <si>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</si>
  <si>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</si>
  <si>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</si>
  <si>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</si>
  <si>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</si>
  <si>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</si>
  <si>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</si>
  <si>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</si>
  <si>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</si>
  <si>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</si>
  <si>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</si>
  <si>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</si>
  <si>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</si>
  <si>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</si>
  <si>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</si>
  <si>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</si>
  <si>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</si>
  <si>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</si>
  <si>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</si>
  <si>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</si>
  <si>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</si>
  <si>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</si>
  <si>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</si>
  <si>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</si>
  <si>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</si>
  <si>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</si>
  <si>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</si>
  <si>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</si>
  <si>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</si>
  <si>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</si>
  <si>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</si>
  <si>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</si>
  <si>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</si>
  <si>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</si>
  <si>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</si>
  <si>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</si>
  <si>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</si>
  <si>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</si>
  <si>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</si>
  <si>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</si>
  <si>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</si>
  <si>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</si>
  <si>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</si>
  <si>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</si>
  <si>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</si>
  <si>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</si>
  <si>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</si>
  <si>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</si>
  <si>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</si>
  <si>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</si>
  <si>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</si>
  <si>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</si>
  <si>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</si>
  <si>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</si>
  <si>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</si>
  <si>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</si>
  <si>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</si>
  <si>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</si>
  <si>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</si>
  <si>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</si>
  <si>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</si>
  <si>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</si>
  <si>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</si>
  <si>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</si>
  <si>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</si>
  <si>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</si>
  <si>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</si>
  <si>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</si>
  <si>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</si>
  <si>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</si>
  <si>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</si>
  <si>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</si>
  <si>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</si>
  <si>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</si>
  <si>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</si>
  <si>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</si>
  <si>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</si>
  <si>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</si>
  <si>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</si>
  <si>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</si>
  <si>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</si>
  <si>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</si>
  <si>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</si>
  <si>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</si>
  <si>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</si>
  <si>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</si>
  <si>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</si>
  <si>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</si>
  <si>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</si>
  <si>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</si>
  <si>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</si>
  <si>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</si>
  <si>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</si>
  <si>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</si>
  <si>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</si>
  <si>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</si>
  <si>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</si>
  <si>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</si>
  <si>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</si>
  <si>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</si>
  <si>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</si>
  <si>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</si>
  <si>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</si>
  <si>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</si>
  <si>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</si>
  <si>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</si>
  <si>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</si>
  <si>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</si>
  <si>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</si>
  <si>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</si>
  <si>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</si>
  <si>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</si>
  <si>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</si>
  <si>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</si>
  <si>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</si>
  <si>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</si>
  <si>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</si>
  <si>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</si>
  <si>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</si>
  <si>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</si>
  <si>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</si>
  <si>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</si>
  <si>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</si>
  <si>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</si>
  <si>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</si>
  <si>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</si>
  <si>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</si>
  <si>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</si>
  <si>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</si>
  <si>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</si>
  <si>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</si>
  <si>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</si>
  <si>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</si>
  <si>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</si>
  <si>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</si>
  <si>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</si>
  <si>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</si>
  <si>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</si>
  <si>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</si>
  <si>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</si>
  <si>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</si>
  <si>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</si>
  <si>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</si>
  <si>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</si>
  <si>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</si>
  <si>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</si>
  <si>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</si>
  <si>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</si>
  <si>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</si>
  <si>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</si>
  <si>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</si>
  <si>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</si>
  <si>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</si>
  <si>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</si>
  <si>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</si>
  <si>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</si>
  <si>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</si>
  <si>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</si>
  <si>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</si>
  <si>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</si>
  <si>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</si>
  <si>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</si>
  <si>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</si>
  <si>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</si>
  <si>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</si>
  <si>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</si>
  <si>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</si>
  <si>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</si>
  <si>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</si>
  <si>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</si>
  <si>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</si>
  <si>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</si>
  <si>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</si>
  <si>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</si>
  <si>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</si>
  <si>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</si>
  <si>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</si>
  <si>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</si>
  <si>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</si>
  <si>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</si>
  <si>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</si>
  <si>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</si>
  <si>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</si>
  <si>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</si>
  <si>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</si>
  <si>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</si>
  <si>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</si>
  <si>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</si>
  <si>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</si>
  <si>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</si>
  <si>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</si>
  <si>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</si>
  <si>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</si>
  <si>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</si>
  <si>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</si>
  <si>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</si>
  <si>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</si>
  <si>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</si>
  <si>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</si>
  <si>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</si>
  <si>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</si>
  <si>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</si>
  <si>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</si>
  <si>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</si>
  <si>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</si>
  <si>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</si>
  <si>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</si>
  <si>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</si>
  <si>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</si>
  <si>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</si>
  <si>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</si>
  <si>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</si>
  <si>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</si>
  <si>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</si>
  <si>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</si>
  <si>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</si>
  <si>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</si>
  <si>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</si>
  <si>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</si>
  <si>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</si>
  <si>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</si>
  <si>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</si>
  <si>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</si>
  <si>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</si>
  <si>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</si>
  <si>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</si>
  <si>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</si>
  <si>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</si>
  <si>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</si>
  <si>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</si>
  <si>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</si>
  <si>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</si>
  <si>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</si>
  <si>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</si>
  <si>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</si>
  <si>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</si>
  <si>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</si>
  <si>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</si>
  <si>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</si>
  <si>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</si>
  <si>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</si>
  <si>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</si>
  <si>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</si>
  <si>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</si>
  <si>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</si>
  <si>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</si>
  <si>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</si>
  <si>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</si>
  <si>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</si>
  <si>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</si>
  <si>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</si>
  <si>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</si>
  <si>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</si>
  <si>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</si>
  <si>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</si>
  <si>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</si>
  <si>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</si>
  <si>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</si>
  <si>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</si>
  <si>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</si>
  <si>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</si>
  <si>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</si>
  <si>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</si>
  <si>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</si>
  <si>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</si>
  <si>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</si>
  <si>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</si>
  <si>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</si>
  <si>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</si>
  <si>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</si>
  <si>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</si>
  <si>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</si>
  <si>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</si>
  <si>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</si>
  <si>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</si>
  <si>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</si>
  <si>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</si>
  <si>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</si>
  <si>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</si>
  <si>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</si>
  <si>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</si>
  <si>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</si>
  <si>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</si>
  <si>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</si>
  <si>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</si>
  <si>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</si>
  <si>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</si>
  <si>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</si>
  <si>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</si>
  <si>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</si>
  <si>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</si>
  <si>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</si>
  <si>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</si>
  <si>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</si>
  <si>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</si>
  <si>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</si>
  <si>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</si>
  <si>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</si>
  <si>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</si>
  <si>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</si>
  <si>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</si>
  <si>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</si>
  <si>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</si>
  <si>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</si>
  <si>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</si>
  <si>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</si>
  <si>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</si>
  <si>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</si>
  <si>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</si>
  <si>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</si>
  <si>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</si>
  <si>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</si>
  <si>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</si>
  <si>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</si>
  <si>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</si>
  <si>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</si>
  <si>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</si>
  <si>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</si>
  <si>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</si>
  <si>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</si>
  <si>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</si>
  <si>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</si>
  <si>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</si>
  <si>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</si>
  <si>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</si>
  <si>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</si>
  <si>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</si>
  <si>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</si>
  <si>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</si>
  <si>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</si>
  <si>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</si>
  <si>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</si>
  <si>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</si>
  <si>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</si>
  <si>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</si>
  <si>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</si>
  <si>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</si>
  <si>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</si>
  <si>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</si>
  <si>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</si>
  <si>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</si>
  <si>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</si>
  <si>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</si>
  <si>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</si>
  <si>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</si>
  <si>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</si>
  <si>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</si>
  <si>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</si>
  <si>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</si>
  <si>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</si>
  <si>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</si>
  <si>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</si>
  <si>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</si>
  <si>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</si>
  <si>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</si>
  <si>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</si>
  <si>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</si>
  <si>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</si>
  <si>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</si>
  <si>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</si>
  <si>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</si>
  <si>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</si>
  <si>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</si>
  <si>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</si>
  <si>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</si>
  <si>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</si>
  <si>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</si>
  <si>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</si>
  <si>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</si>
  <si>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</si>
  <si>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</si>
  <si>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</si>
  <si>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</si>
  <si>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</si>
  <si>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</si>
  <si>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</si>
  <si>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</si>
  <si>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</si>
  <si>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</si>
  <si>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</si>
  <si>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</si>
  <si>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</si>
  <si>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</si>
  <si>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</si>
  <si>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</si>
  <si>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</si>
  <si>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</si>
  <si>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</si>
  <si>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</si>
  <si>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</si>
  <si>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</si>
  <si>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</si>
  <si>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</si>
  <si>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</si>
  <si>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</si>
  <si>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</si>
  <si>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</si>
  <si>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</si>
  <si>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</si>
  <si>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</si>
  <si>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</si>
  <si>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</si>
  <si>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</si>
  <si>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</si>
  <si>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</si>
  <si>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</si>
  <si>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</si>
  <si>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</si>
  <si>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</si>
  <si>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</si>
  <si>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</si>
  <si>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</si>
  <si>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</si>
  <si>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</si>
  <si>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</si>
  <si>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</si>
  <si>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</si>
  <si>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</si>
  <si>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</si>
  <si>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</si>
  <si>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</si>
  <si>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</si>
  <si>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</si>
  <si>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</si>
  <si>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</si>
  <si>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</si>
  <si>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</si>
  <si>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</si>
  <si>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</si>
  <si>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</si>
  <si>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</si>
  <si>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</si>
  <si>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</si>
  <si>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</si>
  <si>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</si>
  <si>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</si>
  <si>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</si>
  <si>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</si>
  <si>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</si>
  <si>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</si>
  <si>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</si>
  <si>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</si>
  <si>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</si>
  <si>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</si>
  <si>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</si>
  <si>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</si>
  <si>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</si>
  <si>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</si>
  <si>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</si>
  <si>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</si>
  <si>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</si>
  <si>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</si>
  <si>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</si>
  <si>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</si>
  <si>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</si>
  <si>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</si>
  <si>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</si>
  <si>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</si>
  <si>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</si>
  <si>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</si>
  <si>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</si>
  <si>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</si>
  <si>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</si>
  <si>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</si>
  <si>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</si>
  <si>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</si>
  <si>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</si>
  <si>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</si>
  <si>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</si>
  <si>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</si>
  <si>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</si>
  <si>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</si>
  <si>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</si>
  <si>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</si>
  <si>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</si>
  <si>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</si>
  <si>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</si>
  <si>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</si>
  <si>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</si>
  <si>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</si>
  <si>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</si>
  <si>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</si>
  <si>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</si>
  <si>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</si>
  <si>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</si>
  <si>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</si>
  <si>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</si>
  <si>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</si>
  <si>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</si>
  <si>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</si>
  <si>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</si>
  <si>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</si>
  <si>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</si>
  <si>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</si>
  <si>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</si>
  <si>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</si>
  <si>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</si>
  <si>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</si>
  <si>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</si>
  <si>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</si>
  <si>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</si>
  <si>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</si>
  <si>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</si>
  <si>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</si>
  <si>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</si>
  <si>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</si>
  <si>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</si>
  <si>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</si>
  <si>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</si>
  <si>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</si>
  <si>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</si>
  <si>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</si>
  <si>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</si>
  <si>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</si>
  <si>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</si>
  <si>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</si>
  <si>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</si>
  <si>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</si>
  <si>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</si>
  <si>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</si>
  <si>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</si>
  <si>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</si>
  <si>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</si>
  <si>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</si>
  <si>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</si>
  <si>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</si>
  <si>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</si>
  <si>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</si>
  <si>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</si>
  <si>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</si>
  <si>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</si>
  <si>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</si>
  <si>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</si>
  <si>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</si>
  <si>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</si>
  <si>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</si>
  <si>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</si>
  <si>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</si>
  <si>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</si>
  <si>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</si>
  <si>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</si>
  <si>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</si>
  <si>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</si>
  <si>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</si>
  <si>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</si>
  <si>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</si>
  <si>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</si>
  <si>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</si>
  <si>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</si>
  <si>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</si>
  <si>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</si>
  <si>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</si>
  <si>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</si>
  <si>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</si>
  <si>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</si>
  <si>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</si>
  <si>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</si>
  <si>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</si>
  <si>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</si>
  <si>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</si>
  <si>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</si>
  <si>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</si>
  <si>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</si>
  <si>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</si>
  <si>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</si>
  <si>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</si>
  <si>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</si>
  <si>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</si>
  <si>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</si>
  <si>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</si>
  <si>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</si>
  <si>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</si>
  <si>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</si>
  <si>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</si>
  <si>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</si>
  <si>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</si>
  <si>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</si>
  <si>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</si>
  <si>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</si>
  <si>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</si>
  <si>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</si>
  <si>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</si>
  <si>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</si>
  <si>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</si>
  <si>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</si>
  <si>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</si>
  <si>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</si>
  <si>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</si>
  <si>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</si>
  <si>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</si>
  <si>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</si>
  <si>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</si>
  <si>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</si>
  <si>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</si>
  <si>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</si>
  <si>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</si>
  <si>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</si>
  <si>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</si>
  <si>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</si>
  <si>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</si>
  <si>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</si>
  <si>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</si>
  <si>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</si>
  <si>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</si>
  <si>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</si>
  <si>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</si>
  <si>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</si>
  <si>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</si>
  <si>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</si>
  <si>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</si>
  <si>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</si>
  <si>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</si>
  <si>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</si>
  <si>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</si>
  <si>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</si>
  <si>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</si>
  <si>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</si>
  <si>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</si>
  <si>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</si>
  <si>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</si>
  <si>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</si>
  <si>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</si>
  <si>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</si>
  <si>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</si>
  <si>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</si>
  <si>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</si>
  <si>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</si>
  <si>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</si>
  <si>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</si>
  <si>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</si>
  <si>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</si>
  <si>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</si>
  <si>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</si>
  <si>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</si>
  <si>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</si>
  <si>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</si>
  <si>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</si>
  <si>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</si>
  <si>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</si>
  <si>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</si>
  <si>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</si>
  <si>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</si>
  <si>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</si>
  <si>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</si>
  <si>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</si>
  <si>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</si>
  <si>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</si>
  <si>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</si>
  <si>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</si>
  <si>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</si>
  <si>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</si>
  <si>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</si>
  <si>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</si>
  <si>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</si>
  <si>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</si>
  <si>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</si>
  <si>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</si>
  <si>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</si>
  <si>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</si>
  <si>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</si>
  <si>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</si>
  <si>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</si>
  <si>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</si>
  <si>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</si>
  <si>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</si>
  <si>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</si>
  <si>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</si>
  <si>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</si>
  <si>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</si>
  <si>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</si>
  <si>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</si>
  <si>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</si>
  <si>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</si>
  <si>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</si>
  <si>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</si>
  <si>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</si>
  <si>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</si>
  <si>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</si>
  <si>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</si>
  <si>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</si>
  <si>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</si>
  <si>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</si>
  <si>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</si>
  <si>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</si>
  <si>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</si>
  <si>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</si>
  <si>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</si>
  <si>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</si>
  <si>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</si>
  <si>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</si>
  <si>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</si>
  <si>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</si>
  <si>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</si>
  <si>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</si>
  <si>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</si>
  <si>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</si>
  <si>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</si>
  <si>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</si>
  <si>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</si>
  <si>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</si>
  <si>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</si>
  <si>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</si>
  <si>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</si>
  <si>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</si>
  <si>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</si>
  <si>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</si>
  <si>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</si>
  <si>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</si>
  <si>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</si>
  <si>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</si>
  <si>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</si>
  <si>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</si>
  <si>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</si>
  <si>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</si>
  <si>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</si>
  <si>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</si>
  <si>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</si>
  <si>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</si>
  <si>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</si>
  <si>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</si>
  <si>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</si>
  <si>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</si>
  <si>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</si>
  <si>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</si>
  <si>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</si>
  <si>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</si>
  <si>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</si>
  <si>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</si>
  <si>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</si>
  <si>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</si>
  <si>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</si>
  <si>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</si>
  <si>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</si>
  <si>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</si>
  <si>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</si>
  <si>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</si>
  <si>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</si>
  <si>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</si>
  <si>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</si>
  <si>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</si>
  <si>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</si>
  <si>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</si>
  <si>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</si>
  <si>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</si>
  <si>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</si>
  <si>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</si>
  <si>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</si>
  <si>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</si>
  <si>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</si>
  <si>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</si>
  <si>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</si>
  <si>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</si>
  <si>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</si>
  <si>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</si>
  <si>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</si>
  <si>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</si>
  <si>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</si>
  <si>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</si>
  <si>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</si>
  <si>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</si>
  <si>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</si>
  <si>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</si>
  <si>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</si>
  <si>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</si>
  <si>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</si>
  <si>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</si>
  <si>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</si>
  <si>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</si>
  <si>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</si>
  <si>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</si>
  <si>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</si>
  <si>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</si>
  <si>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</si>
  <si>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</si>
  <si>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</si>
  <si>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</si>
  <si>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</si>
  <si>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</si>
  <si>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</si>
  <si>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</si>
  <si>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</si>
  <si>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</si>
  <si>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</si>
  <si>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</si>
  <si>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</si>
  <si>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</si>
  <si>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</si>
  <si>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</si>
  <si>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</si>
  <si>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</si>
  <si>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</si>
  <si>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</si>
  <si>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</si>
  <si>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</si>
  <si>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</si>
  <si>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</si>
  <si>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</si>
  <si>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</si>
  <si>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</si>
  <si>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</si>
  <si>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</si>
  <si>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</si>
  <si>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</si>
  <si>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</si>
  <si>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</si>
  <si>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</si>
  <si>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</si>
  <si>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</si>
  <si>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</si>
  <si>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</si>
  <si>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</si>
  <si>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</si>
  <si>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</si>
  <si>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</si>
  <si>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</si>
  <si>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</si>
  <si>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</si>
  <si>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</si>
  <si>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</si>
  <si>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</si>
  <si>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</si>
  <si>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</si>
  <si>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</si>
  <si>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</si>
  <si>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</si>
  <si>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</si>
  <si>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</si>
  <si>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</si>
  <si>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</si>
  <si>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</si>
  <si>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</si>
  <si>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</si>
  <si>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</si>
  <si>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</si>
  <si>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</si>
  <si>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</si>
  <si>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</si>
  <si>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</si>
  <si>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</si>
  <si>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</si>
  <si>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</si>
  <si>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</si>
  <si>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</si>
  <si>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</si>
  <si>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</si>
  <si>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</si>
  <si>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</si>
  <si>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</si>
  <si>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</si>
  <si>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</si>
  <si>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</si>
  <si>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</si>
  <si>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</si>
  <si>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</si>
  <si>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</si>
  <si>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</si>
  <si>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</si>
  <si>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</si>
  <si>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</si>
  <si>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</si>
  <si>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</si>
  <si>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</si>
  <si>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</si>
  <si>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</si>
  <si>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</si>
  <si>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</si>
  <si>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</si>
  <si>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</si>
  <si>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</si>
  <si>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</si>
  <si>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</si>
  <si>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</si>
  <si>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</si>
  <si>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</si>
  <si>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</si>
  <si>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</si>
  <si>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</si>
  <si>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</si>
  <si>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</si>
  <si>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</si>
  <si>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</si>
  <si>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</si>
  <si>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</si>
  <si>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</si>
  <si>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</si>
  <si>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</si>
  <si>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</si>
  <si>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</si>
  <si>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</si>
  <si>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</si>
  <si>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</si>
  <si>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</si>
  <si>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</si>
  <si>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</si>
  <si>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</si>
  <si>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</si>
  <si>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</si>
  <si>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</si>
  <si>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</si>
  <si>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</si>
  <si>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</si>
  <si>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</si>
  <si>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</si>
  <si>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</si>
  <si>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</si>
  <si>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</si>
  <si>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</si>
  <si>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</si>
  <si>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</si>
  <si>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</si>
  <si>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</si>
  <si>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</si>
  <si>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</si>
  <si>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</si>
  <si>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</si>
  <si>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</si>
  <si>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</si>
  <si>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</si>
  <si>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</si>
  <si>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</si>
  <si>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</si>
  <si>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</si>
  <si>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</si>
  <si>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</si>
  <si>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</si>
  <si>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</si>
  <si>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</si>
  <si>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</si>
  <si>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</si>
  <si>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</si>
  <si>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</si>
  <si>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</si>
  <si>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</si>
  <si>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</si>
  <si>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</si>
  <si>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</si>
  <si>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</si>
  <si>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</si>
  <si>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</si>
  <si>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</si>
  <si>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</si>
  <si>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</si>
  <si>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</si>
  <si>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</si>
  <si>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</si>
  <si>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</si>
  <si>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</si>
  <si>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</si>
  <si>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</si>
  <si>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</si>
  <si>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</si>
  <si>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</si>
  <si>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</si>
  <si>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</si>
  <si>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</si>
  <si>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</si>
  <si>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</si>
  <si>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</si>
  <si>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</si>
  <si>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</si>
  <si>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</si>
  <si>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</si>
  <si>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</si>
  <si>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</si>
  <si>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</si>
  <si>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</si>
  <si>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</si>
  <si>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</si>
  <si>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</si>
  <si>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</si>
  <si>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</si>
  <si>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</si>
  <si>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</si>
  <si>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</si>
  <si>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</si>
  <si>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</si>
  <si>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</si>
  <si>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</si>
  <si>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</si>
  <si>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</si>
  <si>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</si>
  <si>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</si>
  <si>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</si>
  <si>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</si>
  <si>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</si>
  <si>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</si>
  <si>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</si>
  <si>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</si>
  <si>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</si>
  <si>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</si>
  <si>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</si>
  <si>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</si>
  <si>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</si>
  <si>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</si>
  <si>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</si>
  <si>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</si>
  <si>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</si>
  <si>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</si>
  <si>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</si>
  <si>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</si>
  <si>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</si>
  <si>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</si>
  <si>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</si>
  <si>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</si>
  <si>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</si>
  <si>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</si>
  <si>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</si>
  <si>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</si>
  <si>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</si>
  <si>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</si>
  <si>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</si>
  <si>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</si>
  <si>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</si>
  <si>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</si>
  <si>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</si>
  <si>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</si>
  <si>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</si>
  <si>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</si>
  <si>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</si>
  <si>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</si>
  <si>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</si>
  <si>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</si>
  <si>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</si>
  <si>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</si>
  <si>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</si>
  <si>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</si>
  <si>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</si>
  <si>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</si>
  <si>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</si>
  <si>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</si>
  <si>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</si>
  <si>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</si>
  <si>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</si>
  <si>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</si>
  <si>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</si>
  <si>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</si>
  <si>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</si>
  <si>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</si>
  <si>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</si>
  <si>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</si>
  <si>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</si>
  <si>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</si>
  <si>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</si>
  <si>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</si>
  <si>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</si>
  <si>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</si>
  <si>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</si>
  <si>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</si>
  <si>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</si>
  <si>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</si>
  <si>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</si>
  <si>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</si>
  <si>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</si>
  <si>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</si>
  <si>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</si>
  <si>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</si>
  <si>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</si>
  <si>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</si>
  <si>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</si>
  <si>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</si>
  <si>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</si>
  <si>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</si>
  <si>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</si>
  <si>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</si>
  <si>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</si>
  <si>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</si>
  <si>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</si>
  <si>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</si>
  <si>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</si>
  <si>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</si>
  <si>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</si>
  <si>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</si>
  <si>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</si>
  <si>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</si>
  <si>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</si>
  <si>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</si>
  <si>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</si>
  <si>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</si>
  <si>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</si>
  <si>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</si>
  <si>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</si>
  <si>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</si>
  <si>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</si>
  <si>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</si>
  <si>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</si>
  <si>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</si>
  <si>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</si>
  <si>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</si>
  <si>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</si>
  <si>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</si>
  <si>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</si>
  <si>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</si>
  <si>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</si>
  <si>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</si>
  <si>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</si>
  <si>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</si>
  <si>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</si>
  <si>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</si>
  <si>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</si>
  <si>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</si>
  <si>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</si>
  <si>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</si>
  <si>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</si>
  <si>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</si>
  <si>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</si>
  <si>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</si>
  <si>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</si>
  <si>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</si>
  <si>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</si>
  <si>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</si>
  <si>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</si>
  <si>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</si>
  <si>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</si>
  <si>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</si>
  <si>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</si>
  <si>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</si>
  <si>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</si>
  <si>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</si>
  <si>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</si>
  <si>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</si>
  <si>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</si>
  <si>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</si>
  <si>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</si>
  <si>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</si>
  <si>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</si>
  <si>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</si>
  <si>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</si>
  <si>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</si>
  <si>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</si>
  <si>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</si>
  <si>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</si>
  <si>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</si>
  <si>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</si>
  <si>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</si>
  <si>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</si>
  <si>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</si>
  <si>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</si>
  <si>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</si>
  <si>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</si>
  <si>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</si>
  <si>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</si>
  <si>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</si>
  <si>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</si>
  <si>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</si>
  <si>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</si>
  <si>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</si>
  <si>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</si>
  <si>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</si>
  <si>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</si>
  <si>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</si>
  <si>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</si>
  <si>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</si>
  <si>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</si>
  <si>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</si>
  <si>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</si>
  <si>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</si>
  <si>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</si>
  <si>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</si>
  <si>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</si>
  <si>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</si>
  <si>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</si>
  <si>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</si>
  <si>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</si>
  <si>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</si>
  <si>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</si>
  <si>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</si>
  <si>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</si>
  <si>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</si>
  <si>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</si>
  <si>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</si>
  <si>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</si>
  <si>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</si>
  <si>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</si>
  <si>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</si>
  <si>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</si>
  <si>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</si>
  <si>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</si>
  <si>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</si>
  <si>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</si>
  <si>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</si>
  <si>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</si>
  <si>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</si>
  <si>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</si>
  <si>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</si>
  <si>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</si>
  <si>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</si>
  <si>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</si>
  <si>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</si>
  <si>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</si>
  <si>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</si>
  <si>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</si>
  <si>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</si>
  <si>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</si>
  <si>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</si>
  <si>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</si>
  <si>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</si>
  <si>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</si>
  <si>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</si>
  <si>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</si>
  <si>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</si>
  <si>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</si>
  <si>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</si>
  <si>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</si>
  <si>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</si>
  <si>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</si>
  <si>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</si>
  <si>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</si>
  <si>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</si>
  <si>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</si>
  <si>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</si>
  <si>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</si>
  <si>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</si>
  <si>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</si>
  <si>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</si>
  <si>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</si>
  <si>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</si>
  <si>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</si>
  <si>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</si>
  <si>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</si>
  <si>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</si>
  <si>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</si>
  <si>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</si>
  <si>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</si>
  <si>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</si>
  <si>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</si>
  <si>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</si>
  <si>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</si>
  <si>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</si>
  <si>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</si>
  <si>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</si>
  <si>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</si>
  <si>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</si>
  <si>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</si>
  <si>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</si>
  <si>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</si>
  <si>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</si>
  <si>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</si>
  <si>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</si>
  <si>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</si>
  <si>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</si>
  <si>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</si>
  <si>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</si>
  <si>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</si>
  <si>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</si>
  <si>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</si>
  <si>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</si>
  <si>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</si>
  <si>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</si>
  <si>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</si>
  <si>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</si>
  <si>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</si>
  <si>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</si>
  <si>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</si>
  <si>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</si>
  <si>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</si>
  <si>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</si>
  <si>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</si>
  <si>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</si>
  <si>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</si>
  <si>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</si>
  <si>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</si>
  <si>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</si>
  <si>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</si>
  <si>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</si>
  <si>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</si>
  <si>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</si>
  <si>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</si>
  <si>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</si>
  <si>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</si>
  <si>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</si>
  <si>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</si>
  <si>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</si>
  <si>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</si>
  <si>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</si>
  <si>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</si>
  <si>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</si>
  <si>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</si>
  <si>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</si>
  <si>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</si>
  <si>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</si>
  <si>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</si>
  <si>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</si>
  <si>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</si>
  <si>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</si>
  <si>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</si>
  <si>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</si>
  <si>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</si>
  <si>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</si>
  <si>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</si>
  <si>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</si>
  <si>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</si>
  <si>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</si>
  <si>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</si>
  <si>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</si>
  <si>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</si>
  <si>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</si>
  <si>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</si>
  <si>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</si>
  <si>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</si>
  <si>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</si>
  <si>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</si>
  <si>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</si>
  <si>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</si>
  <si>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</si>
  <si>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</si>
  <si>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</si>
  <si>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</si>
  <si>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</si>
  <si>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</si>
  <si>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</si>
  <si>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</si>
  <si>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</si>
  <si>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</si>
  <si>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</si>
  <si>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</si>
  <si>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</si>
  <si>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</si>
  <si>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</si>
  <si>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</si>
  <si>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</si>
  <si>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</si>
  <si>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</si>
  <si>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</si>
  <si>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</si>
  <si>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</si>
  <si>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</si>
  <si>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</si>
  <si>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</si>
  <si>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</si>
  <si>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</si>
  <si>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</si>
  <si>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</si>
  <si>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</si>
  <si>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</si>
  <si>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</si>
  <si>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</si>
  <si>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</si>
  <si>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</si>
  <si>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</si>
  <si>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</si>
  <si>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</si>
  <si>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</si>
  <si>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</si>
  <si>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</si>
  <si>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</si>
  <si>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</si>
  <si>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</si>
  <si>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</si>
  <si>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</si>
  <si>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</si>
  <si>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</si>
  <si>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</si>
  <si>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</si>
  <si>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</si>
  <si>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</si>
  <si>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</si>
  <si>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</si>
  <si>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</si>
  <si>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</si>
  <si>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</si>
  <si>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</si>
  <si>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</si>
  <si>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</si>
  <si>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</si>
  <si>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</si>
  <si>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</si>
  <si>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</si>
  <si>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</si>
  <si>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</si>
  <si>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</si>
  <si>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</si>
  <si>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</si>
  <si>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</si>
  <si>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</si>
  <si>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</si>
  <si>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</si>
  <si>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</si>
  <si>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</si>
  <si>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</si>
  <si>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</si>
  <si>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</si>
  <si>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</si>
  <si>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</si>
  <si>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</si>
  <si>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</si>
  <si>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</si>
  <si>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</si>
  <si>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</si>
  <si>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</si>
  <si>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</si>
  <si>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</si>
  <si>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</si>
  <si>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</si>
  <si>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</si>
  <si>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</si>
  <si>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</si>
  <si>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</si>
  <si>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</si>
  <si>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</si>
  <si>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</si>
  <si>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</si>
  <si>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</si>
  <si>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</si>
  <si>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</si>
  <si>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</si>
  <si>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</si>
  <si>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</si>
  <si>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</si>
  <si>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</si>
  <si>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</si>
  <si>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</si>
  <si>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</si>
  <si>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</si>
  <si>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</si>
  <si>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</si>
  <si>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</si>
  <si>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</si>
  <si>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</si>
  <si>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</si>
  <si>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</si>
  <si>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</si>
  <si>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</si>
  <si>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</si>
  <si>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</si>
  <si>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</si>
  <si>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</si>
  <si>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</si>
  <si>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</si>
  <si>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</si>
  <si>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</si>
  <si>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</si>
  <si>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</si>
  <si>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</si>
  <si>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</si>
  <si>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</si>
  <si>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</si>
  <si>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</si>
  <si>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</si>
  <si>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</si>
  <si>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</si>
  <si>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</si>
  <si>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</si>
  <si>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</si>
  <si>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</si>
  <si>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</si>
  <si>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</si>
  <si>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</si>
  <si>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</si>
  <si>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</si>
  <si>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</si>
  <si>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</si>
  <si>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</si>
  <si>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</si>
  <si>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</si>
  <si>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</si>
  <si>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</si>
  <si>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</si>
  <si>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</si>
  <si>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</si>
  <si>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</si>
  <si>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</si>
  <si>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</si>
  <si>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</si>
  <si>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</si>
  <si>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</si>
  <si>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</si>
  <si>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</si>
  <si>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</si>
  <si>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</si>
  <si>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</si>
  <si>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</si>
  <si>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</si>
  <si>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</si>
  <si>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</si>
  <si>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</si>
  <si>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</si>
  <si>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</si>
  <si>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</si>
  <si>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</si>
  <si>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</si>
  <si>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</si>
  <si>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</si>
  <si>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</si>
  <si>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</si>
  <si>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</si>
  <si>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</si>
  <si>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</si>
  <si>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</si>
  <si>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</si>
  <si>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</si>
  <si>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</si>
  <si>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</si>
  <si>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</si>
  <si>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</si>
  <si>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</si>
  <si>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</si>
  <si>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</si>
  <si>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</si>
  <si>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</si>
  <si>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</si>
  <si>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</si>
  <si>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</si>
  <si>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</si>
  <si>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</si>
  <si>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</si>
  <si>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</si>
  <si>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</si>
  <si>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</si>
  <si>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</si>
  <si>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</si>
  <si>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</si>
  <si>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</si>
  <si>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</si>
  <si>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</si>
  <si>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</si>
  <si>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</si>
  <si>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</si>
  <si>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</si>
  <si>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</si>
  <si>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</si>
  <si>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</si>
  <si>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</si>
  <si>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</si>
  <si>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</si>
  <si>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</si>
  <si>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</si>
  <si>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</si>
  <si>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</si>
  <si>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</si>
  <si>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</si>
  <si>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</si>
  <si>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</si>
  <si>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</si>
  <si>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</si>
  <si>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</si>
  <si>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</si>
  <si>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</si>
  <si>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</si>
  <si>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</si>
  <si>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</si>
  <si>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</si>
  <si>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</si>
  <si>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</si>
  <si>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</si>
  <si>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</si>
  <si>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</si>
  <si>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</si>
  <si>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</si>
  <si>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</si>
  <si>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</si>
  <si>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</si>
  <si>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</si>
  <si>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</si>
  <si>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</si>
  <si>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</si>
  <si>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</si>
  <si>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</si>
  <si>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</si>
  <si>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</si>
  <si>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</si>
  <si>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</si>
  <si>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</si>
  <si>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</si>
  <si>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</si>
  <si>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</si>
  <si>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</si>
  <si>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</si>
  <si>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</si>
  <si>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</si>
  <si>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</si>
  <si>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</si>
  <si>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</si>
  <si>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</si>
  <si>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</si>
  <si>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</si>
  <si>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</si>
  <si>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</si>
  <si>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</si>
  <si>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</si>
  <si>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</si>
  <si>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</si>
  <si>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</si>
  <si>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</si>
  <si>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</si>
  <si>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</si>
  <si>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</si>
  <si>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</si>
  <si>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</si>
  <si>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</si>
  <si>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</si>
  <si>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</si>
  <si>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</si>
  <si>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</si>
  <si>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</si>
  <si>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</si>
  <si>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</si>
  <si>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</si>
  <si>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</si>
  <si>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</si>
  <si>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</si>
  <si>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</si>
  <si>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</si>
  <si>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</si>
  <si>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</si>
  <si>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</si>
  <si>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</si>
  <si>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</si>
  <si>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</si>
  <si>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</si>
  <si>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</si>
  <si>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</si>
  <si>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</si>
  <si>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</si>
  <si>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</si>
  <si>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</si>
  <si>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</si>
  <si>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</si>
  <si>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</si>
  <si>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</si>
  <si>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</si>
  <si>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</si>
  <si>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</si>
  <si>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</si>
  <si>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</si>
  <si>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</si>
  <si>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</si>
  <si>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</si>
  <si>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</si>
  <si>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</si>
  <si>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</si>
  <si>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</si>
  <si>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</si>
  <si>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</si>
  <si>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</si>
  <si>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</si>
  <si>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</si>
  <si>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</si>
  <si>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</si>
  <si>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</si>
  <si>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</si>
  <si>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</si>
  <si>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</si>
  <si>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</si>
  <si>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</si>
  <si>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</si>
  <si>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</si>
  <si>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</si>
  <si>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</si>
  <si>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</si>
  <si>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</si>
  <si>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</si>
  <si>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</si>
  <si>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</si>
  <si>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</si>
  <si>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</si>
  <si>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</si>
  <si>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</si>
  <si>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</si>
  <si>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</si>
  <si>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</si>
  <si>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</si>
  <si>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</si>
  <si>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</si>
  <si>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</si>
  <si>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</si>
  <si>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</si>
  <si>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</si>
  <si>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</si>
  <si>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</si>
  <si>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</si>
  <si>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</si>
  <si>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</si>
  <si>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</si>
  <si>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</si>
  <si>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</si>
  <si>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</si>
  <si>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</si>
  <si>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</si>
  <si>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</si>
  <si>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</si>
  <si>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</si>
  <si>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</si>
  <si>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</si>
  <si>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</si>
  <si>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</si>
  <si>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</si>
  <si>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</si>
  <si>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</si>
  <si>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</si>
  <si>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</si>
  <si>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</si>
  <si>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</si>
  <si>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</si>
  <si>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</si>
  <si>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</si>
  <si>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</si>
  <si>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</si>
  <si>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</si>
  <si>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</si>
  <si>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</si>
  <si>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</si>
  <si>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</si>
  <si>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</si>
  <si>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</si>
  <si>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</si>
  <si>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</si>
  <si>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</si>
  <si>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</si>
  <si>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</si>
  <si>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</si>
  <si>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</si>
  <si>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</si>
  <si>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</si>
  <si>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</si>
  <si>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</si>
  <si>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</si>
  <si>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</si>
  <si>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</si>
  <si>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</si>
  <si>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</si>
  <si>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</si>
  <si>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</si>
  <si>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</si>
  <si>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</si>
  <si>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</si>
  <si>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</si>
  <si>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</si>
  <si>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</si>
  <si>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</si>
  <si>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</si>
  <si>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</si>
  <si>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</si>
  <si>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</si>
  <si>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</si>
  <si>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</si>
  <si>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</si>
  <si>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</si>
  <si>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</si>
  <si>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</si>
  <si>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</si>
  <si>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</si>
  <si>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</si>
  <si>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</si>
  <si>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</si>
  <si>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</si>
  <si>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</si>
  <si>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</si>
  <si>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</si>
  <si>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</si>
  <si>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</si>
  <si>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</si>
  <si>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</si>
  <si>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</si>
  <si>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</si>
  <si>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</si>
  <si>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</si>
  <si>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</si>
  <si>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</si>
  <si>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</si>
  <si>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</si>
  <si>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</si>
  <si>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</si>
  <si>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</si>
  <si>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</si>
  <si>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</si>
  <si>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</si>
  <si>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</si>
  <si>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</si>
  <si>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</si>
  <si>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</si>
  <si>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</si>
  <si>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</si>
  <si>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</si>
  <si>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</si>
  <si>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</si>
  <si>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</si>
  <si>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</si>
  <si>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</si>
  <si>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</si>
  <si>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</si>
  <si>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</si>
  <si>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</si>
  <si>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</si>
  <si>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</si>
  <si>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</si>
  <si>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</si>
  <si>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</si>
  <si>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</si>
  <si>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</si>
  <si>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</si>
  <si>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</si>
  <si>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</si>
  <si>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</si>
  <si>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</si>
  <si>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</si>
  <si>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</si>
  <si>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</si>
  <si>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</si>
  <si>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</si>
  <si>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</si>
  <si>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</si>
  <si>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</si>
  <si>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</si>
  <si>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</si>
  <si>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</si>
  <si>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</si>
  <si>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</si>
  <si>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</si>
  <si>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</si>
  <si>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</si>
  <si>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</si>
  <si>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</si>
  <si>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</si>
  <si>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</si>
  <si>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</si>
  <si>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</si>
  <si>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</si>
  <si>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</si>
  <si>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</si>
  <si>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</si>
  <si>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</si>
  <si>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</si>
  <si>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</si>
  <si>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</si>
  <si>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</si>
  <si>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</si>
  <si>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</si>
  <si>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</si>
  <si>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</si>
  <si>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</si>
  <si>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</si>
  <si>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</si>
  <si>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</si>
  <si>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</si>
  <si>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</si>
  <si>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</si>
  <si>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</si>
  <si>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</si>
  <si>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</si>
  <si>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</si>
  <si>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</si>
  <si>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</si>
  <si>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</si>
  <si>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</si>
  <si>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</si>
  <si>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</si>
  <si>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</si>
  <si>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</si>
  <si>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</si>
  <si>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</si>
  <si>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</si>
  <si>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</si>
  <si>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</si>
  <si>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</si>
  <si>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</si>
  <si>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</si>
  <si>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</si>
  <si>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</si>
  <si>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</si>
  <si>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</si>
  <si>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</si>
  <si>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</si>
  <si>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</si>
  <si>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</si>
  <si>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</si>
  <si>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</si>
  <si>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</si>
  <si>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</si>
  <si>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</si>
  <si>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</si>
  <si>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</si>
  <si>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</si>
  <si>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</si>
  <si>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</si>
  <si>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</si>
  <si>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</si>
  <si>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</si>
  <si>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</si>
  <si>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</si>
  <si>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</si>
  <si>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</si>
  <si>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</si>
  <si>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</si>
  <si>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</si>
  <si>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</si>
  <si>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</si>
  <si>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</si>
  <si>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</si>
  <si>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</si>
  <si>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</si>
  <si>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</si>
  <si>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</si>
  <si>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</si>
  <si>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</si>
  <si>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</si>
  <si>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</si>
  <si>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</si>
  <si>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</si>
  <si>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</si>
  <si>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</si>
  <si>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</si>
  <si>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</si>
  <si>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</si>
  <si>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</si>
  <si>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</si>
  <si>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</si>
  <si>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</si>
  <si>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</si>
  <si>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</si>
  <si>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</si>
  <si>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</si>
  <si>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</si>
  <si>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</si>
  <si>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</si>
  <si>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</si>
  <si>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</si>
  <si>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</si>
  <si>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</si>
  <si>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</si>
  <si>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</si>
  <si>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</si>
  <si>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</si>
  <si>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</si>
  <si>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</si>
  <si>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</si>
  <si>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</si>
  <si>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</si>
  <si>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</si>
  <si>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</si>
  <si>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</si>
  <si>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</si>
  <si>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</si>
  <si>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</si>
  <si>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</si>
  <si>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</si>
  <si>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</si>
  <si>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</si>
  <si>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</si>
  <si>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</si>
  <si>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</si>
  <si>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</si>
  <si>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</si>
  <si>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</si>
  <si>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</si>
  <si>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</si>
  <si>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</si>
  <si>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</si>
  <si>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</si>
  <si>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</si>
  <si>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</si>
  <si>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</si>
  <si>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</si>
  <si>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</si>
  <si>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</si>
  <si>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</si>
  <si>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</si>
  <si>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</si>
  <si>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</si>
  <si>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</si>
  <si>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</si>
  <si>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</si>
  <si>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</si>
  <si>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</si>
  <si>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</si>
  <si>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</si>
  <si>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</si>
  <si>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</si>
  <si>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</si>
  <si>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</si>
  <si>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</si>
  <si>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</si>
  <si>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</si>
  <si>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</si>
  <si>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</si>
  <si>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</si>
  <si>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</si>
  <si>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</si>
  <si>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</si>
  <si>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</si>
  <si>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</si>
  <si>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</si>
  <si>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</si>
  <si>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</si>
  <si>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</si>
  <si>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</si>
  <si>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</si>
  <si>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</si>
  <si>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</si>
  <si>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</si>
  <si>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</si>
  <si>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</si>
  <si>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</si>
  <si>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</si>
  <si>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</si>
  <si>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</si>
  <si>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</si>
  <si>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</si>
  <si>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</si>
  <si>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</si>
  <si>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</si>
  <si>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</si>
  <si>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</si>
  <si>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</si>
  <si>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</si>
  <si>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</si>
  <si>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</si>
  <si>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</si>
  <si>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</si>
  <si>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</si>
  <si>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</si>
  <si>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</si>
  <si>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</si>
  <si>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</si>
  <si>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</si>
  <si>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</si>
  <si>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</si>
  <si>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</si>
  <si>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</si>
  <si>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</si>
  <si>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</si>
  <si>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</si>
  <si>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</si>
  <si>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</si>
  <si>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</si>
  <si>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</si>
  <si>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</si>
  <si>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</si>
  <si>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</si>
  <si>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</si>
  <si>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</si>
  <si>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</si>
  <si>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</si>
  <si>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</si>
  <si>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</si>
  <si>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</si>
  <si>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</si>
  <si>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</si>
  <si>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</si>
  <si>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</si>
  <si>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</si>
  <si>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</si>
  <si>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</si>
  <si>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</si>
  <si>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</si>
  <si>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</si>
  <si>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</si>
  <si>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</si>
  <si>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</si>
  <si>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</si>
  <si>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</si>
  <si>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</si>
  <si>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</si>
  <si>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</si>
  <si>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</si>
  <si>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</si>
  <si>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</si>
  <si>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</si>
  <si>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</si>
  <si>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</si>
  <si>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</si>
  <si>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</si>
  <si>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</si>
  <si>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</si>
  <si>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</si>
  <si>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</si>
  <si>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</si>
  <si>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</si>
  <si>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</si>
  <si>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</si>
  <si>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</si>
  <si>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</si>
  <si>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</si>
  <si>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</si>
  <si>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</si>
  <si>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</si>
  <si>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</si>
  <si>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</si>
  <si>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</si>
  <si>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</si>
  <si>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</si>
  <si>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</si>
  <si>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</si>
  <si>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</si>
  <si>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</si>
  <si>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</si>
  <si>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</si>
  <si>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</si>
  <si>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</si>
  <si>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</si>
  <si>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</si>
  <si>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</si>
  <si>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</si>
  <si>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</si>
  <si>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</si>
  <si>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</si>
  <si>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</si>
  <si>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</si>
  <si>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</si>
  <si>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</si>
  <si>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</si>
  <si>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</si>
  <si>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</si>
  <si>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</si>
  <si>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</si>
  <si>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</si>
  <si>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</si>
  <si>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</si>
  <si>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</si>
  <si>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</si>
  <si>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</si>
  <si>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</si>
  <si>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</si>
  <si>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</si>
  <si>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</si>
  <si>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</si>
  <si>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</si>
  <si>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</si>
  <si>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</si>
  <si>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</si>
  <si>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</si>
  <si>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</si>
  <si>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</si>
  <si>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</si>
  <si>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</si>
  <si>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</si>
  <si>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</si>
  <si>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</si>
  <si>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</si>
  <si>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</si>
  <si>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</si>
  <si>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</si>
  <si>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</si>
  <si>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</si>
  <si>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</si>
  <si>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</si>
  <si>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</si>
  <si>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</si>
  <si>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</si>
  <si>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</si>
  <si>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</si>
  <si>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</si>
  <si>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</si>
  <si>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</si>
  <si>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</si>
  <si>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</si>
  <si>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</si>
  <si>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</si>
  <si>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</si>
  <si>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</si>
  <si>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</si>
  <si>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</si>
  <si>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</si>
  <si>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</si>
  <si>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</si>
  <si>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</si>
  <si>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</si>
  <si>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</si>
  <si>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</si>
  <si>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</si>
  <si>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</si>
  <si>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</si>
  <si>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</si>
  <si>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</si>
  <si>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</si>
  <si>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</si>
  <si>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</si>
  <si>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</si>
  <si>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</si>
  <si>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</si>
  <si>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</si>
  <si>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</si>
  <si>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</si>
  <si>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</si>
  <si>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</si>
  <si>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</si>
  <si>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</si>
  <si>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</si>
  <si>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</si>
  <si>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</si>
  <si>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</si>
  <si>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</si>
  <si>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</si>
  <si>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</si>
  <si>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</si>
  <si>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</si>
  <si>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</si>
  <si>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</si>
  <si>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</si>
  <si>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</si>
  <si>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</si>
  <si>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</si>
  <si>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</si>
  <si>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</si>
  <si>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</si>
  <si>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</si>
  <si>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</si>
  <si>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</si>
  <si>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</si>
  <si>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</si>
  <si>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</si>
  <si>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</si>
  <si>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</si>
  <si>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</si>
  <si>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</si>
  <si>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</si>
  <si>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</si>
  <si>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</si>
  <si>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</si>
  <si>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</si>
  <si>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</si>
  <si>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</si>
  <si>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</si>
  <si>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</si>
  <si>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</si>
  <si>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</si>
  <si>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</si>
  <si>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</si>
  <si>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</si>
  <si>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</si>
  <si>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</si>
  <si>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</si>
  <si>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</si>
  <si>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</si>
  <si>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</si>
  <si>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</si>
  <si>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</si>
  <si>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</si>
  <si>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</si>
  <si>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</si>
  <si>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</si>
  <si>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</si>
  <si>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</si>
  <si>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</si>
  <si>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</si>
  <si>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</si>
  <si>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</si>
  <si>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</si>
  <si>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</si>
  <si>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</si>
  <si>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</si>
  <si>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</si>
  <si>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</si>
  <si>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</si>
  <si>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</si>
  <si>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</si>
  <si>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</si>
  <si>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</si>
  <si>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</si>
  <si>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</si>
  <si>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</si>
  <si>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</si>
  <si>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</si>
  <si>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</si>
  <si>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</si>
  <si>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</si>
  <si>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</si>
  <si>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</si>
  <si>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</si>
  <si>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</si>
  <si>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</si>
  <si>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</si>
  <si>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</si>
  <si>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</si>
  <si>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</si>
  <si>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</si>
  <si>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</si>
  <si>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</si>
  <si>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</si>
  <si>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</si>
  <si>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</si>
  <si>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</si>
  <si>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</si>
  <si>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</si>
  <si>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</si>
  <si>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</si>
  <si>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</si>
  <si>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</si>
  <si>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</si>
  <si>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</si>
  <si>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</si>
  <si>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</si>
  <si>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</si>
  <si>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</si>
  <si>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</si>
  <si>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</si>
  <si>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</si>
  <si>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</si>
  <si>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</si>
  <si>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</si>
  <si>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</si>
  <si>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</si>
  <si>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</si>
  <si>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</si>
  <si>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</si>
  <si>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</si>
  <si>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</si>
  <si>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</si>
  <si>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</si>
  <si>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</si>
  <si>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</si>
  <si>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</si>
  <si>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</si>
  <si>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</si>
  <si>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</si>
  <si>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</si>
  <si>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</si>
  <si>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</si>
  <si>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</si>
  <si>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</si>
  <si>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</si>
  <si>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</si>
  <si>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</si>
  <si>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</si>
  <si>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</si>
  <si>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</si>
  <si>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</si>
  <si>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</si>
  <si>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</si>
  <si>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</si>
  <si>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</si>
  <si>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</si>
  <si>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</si>
  <si>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</si>
  <si>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</si>
  <si>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</si>
  <si>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</si>
  <si>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</si>
  <si>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</si>
  <si>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</si>
  <si>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</si>
  <si>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</si>
  <si>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</si>
  <si>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</si>
  <si>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</si>
  <si>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</si>
  <si>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</si>
  <si>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</si>
  <si>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</si>
  <si>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</si>
  <si>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</si>
  <si>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</si>
  <si>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</si>
  <si>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</si>
  <si>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</si>
  <si>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</si>
  <si>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</si>
  <si>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</si>
  <si>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</si>
  <si>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</si>
  <si>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</si>
  <si>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</si>
  <si>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</si>
  <si>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</si>
  <si>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</si>
  <si>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</si>
  <si>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</si>
  <si>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</si>
  <si>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</si>
  <si>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</si>
  <si>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</si>
  <si>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</si>
  <si>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</si>
  <si>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</si>
  <si>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</si>
  <si>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</si>
  <si>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</si>
  <si>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</si>
  <si>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</si>
  <si>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</si>
  <si>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</si>
  <si>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</si>
  <si>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</si>
  <si>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</si>
  <si>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</si>
  <si>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</si>
  <si>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</si>
  <si>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</si>
  <si>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</si>
  <si>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</si>
  <si>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</si>
  <si>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</si>
  <si>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</si>
  <si>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</si>
  <si>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</si>
  <si>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</si>
  <si>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</si>
  <si>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</si>
  <si>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</si>
  <si>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</si>
  <si>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</si>
  <si>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</si>
  <si>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</si>
  <si>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</si>
  <si>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</si>
  <si>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</si>
  <si>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</si>
  <si>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</si>
  <si>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</si>
  <si>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</si>
  <si>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</si>
  <si>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</si>
  <si>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</si>
  <si>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</si>
  <si>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</si>
  <si>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</si>
  <si>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</si>
  <si>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</si>
  <si>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</si>
  <si>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</si>
  <si>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</si>
  <si>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</si>
  <si>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</si>
  <si>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</si>
  <si>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</si>
  <si>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</si>
  <si>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</si>
  <si>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</si>
  <si>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</si>
  <si>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</si>
  <si>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</si>
  <si>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</si>
  <si>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</si>
  <si>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</si>
  <si>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</si>
  <si>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</si>
  <si>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</si>
  <si>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</si>
  <si>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</si>
  <si>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</si>
  <si>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</si>
  <si>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</si>
  <si>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</si>
  <si>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</si>
  <si>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</si>
  <si>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</si>
  <si>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</si>
  <si>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</si>
  <si>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</si>
  <si>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</si>
  <si>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</si>
  <si>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</si>
  <si>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</si>
  <si>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</si>
  <si>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</si>
  <si>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</si>
  <si>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</si>
  <si>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</si>
  <si>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</si>
  <si>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</si>
  <si>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</si>
  <si>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</si>
  <si>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</si>
  <si>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</si>
  <si>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</si>
  <si>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</si>
  <si>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</si>
  <si>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</si>
  <si>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</si>
  <si>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</si>
  <si>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</si>
  <si>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</si>
  <si>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</si>
  <si>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</si>
  <si>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</si>
  <si>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</si>
  <si>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</si>
  <si>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</si>
  <si>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</si>
  <si>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</si>
  <si>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</si>
  <si>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</si>
  <si>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</si>
  <si>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</si>
  <si>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</si>
  <si>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</si>
  <si>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</si>
  <si>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</si>
  <si>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</si>
  <si>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</si>
  <si>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</si>
  <si>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</si>
  <si>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</si>
  <si>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</si>
  <si>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</si>
  <si>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</si>
  <si>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</si>
  <si>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</si>
  <si>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</si>
  <si>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</si>
  <si>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</si>
  <si>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</si>
  <si>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</si>
  <si>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</si>
  <si>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</si>
  <si>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</si>
  <si>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</si>
  <si>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</si>
  <si>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</si>
  <si>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</si>
  <si>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</si>
  <si>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</si>
  <si>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</si>
  <si>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</si>
  <si>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</si>
  <si>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</si>
  <si>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</si>
  <si>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</si>
  <si>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</si>
  <si>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</si>
  <si>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</si>
  <si>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</si>
  <si>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</si>
  <si>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</si>
  <si>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</si>
  <si>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</si>
  <si>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</si>
  <si>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</si>
  <si>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</si>
  <si>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</si>
  <si>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</si>
  <si>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</si>
  <si>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</si>
  <si>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</si>
  <si>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</si>
  <si>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</si>
  <si>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</si>
  <si>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</si>
  <si>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</si>
  <si>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</si>
  <si>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</si>
  <si>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</si>
  <si>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</si>
  <si>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</si>
  <si>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</si>
  <si>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</si>
  <si>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</si>
  <si>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</si>
  <si>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</si>
  <si>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</si>
  <si>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</si>
  <si>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</si>
  <si>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</si>
  <si>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</si>
  <si>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</si>
  <si>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</si>
  <si>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</si>
  <si>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</si>
  <si>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</si>
  <si>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</si>
  <si>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</si>
  <si>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</si>
  <si>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</si>
  <si>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</si>
  <si>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</si>
  <si>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</si>
  <si>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</si>
  <si>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</si>
  <si>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</si>
  <si>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</si>
  <si>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</si>
  <si>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</si>
  <si>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</si>
  <si>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</si>
  <si>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</si>
  <si>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</si>
  <si>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</si>
  <si>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</si>
  <si>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</si>
  <si>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</si>
  <si>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</si>
  <si>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</si>
  <si>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</si>
  <si>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</si>
  <si>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</si>
  <si>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</si>
  <si>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</si>
  <si>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</si>
  <si>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</si>
  <si>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</si>
  <si>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</si>
  <si>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</si>
  <si>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</si>
  <si>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</si>
  <si>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</si>
  <si>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</si>
  <si>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</si>
  <si>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</si>
  <si>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</si>
  <si>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</si>
  <si>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</si>
  <si>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</si>
  <si>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</si>
  <si>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</si>
  <si>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</si>
  <si>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</si>
  <si>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</si>
  <si>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</si>
  <si>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</si>
  <si>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</si>
  <si>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</si>
  <si>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</si>
  <si>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</si>
  <si>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</si>
  <si>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</si>
  <si>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</si>
  <si>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</si>
  <si>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</si>
  <si>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</si>
  <si>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</si>
  <si>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</si>
  <si>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</si>
  <si>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</si>
  <si>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</si>
  <si>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</si>
  <si>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</si>
  <si>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</si>
  <si>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</si>
  <si>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</si>
  <si>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</si>
  <si>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</si>
  <si>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</si>
  <si>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</si>
  <si>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</si>
  <si>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</si>
  <si>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</si>
  <si>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</si>
  <si>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</si>
  <si>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</si>
  <si>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</si>
  <si>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</si>
  <si>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</si>
  <si>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</si>
  <si>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</si>
  <si>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</si>
  <si>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</si>
  <si>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</si>
  <si>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</si>
  <si>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</si>
  <si>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</si>
  <si>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</si>
  <si>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</si>
  <si>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</si>
  <si>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</si>
  <si>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</si>
  <si>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</si>
  <si>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</si>
  <si>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</si>
  <si>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</si>
  <si>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</si>
  <si>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</si>
  <si>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</si>
  <si>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</si>
  <si>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</si>
  <si>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</si>
  <si>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</si>
  <si>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</si>
  <si>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</si>
  <si>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</si>
  <si>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</si>
  <si>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</si>
  <si>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</si>
  <si>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</si>
  <si>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</si>
  <si>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</si>
  <si>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</si>
  <si>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</si>
  <si>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</si>
  <si>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</si>
  <si>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</si>
  <si>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</si>
  <si>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</si>
  <si>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</si>
  <si>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</si>
  <si>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</si>
  <si>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</si>
  <si>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</si>
  <si>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</si>
  <si>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</si>
  <si>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</si>
  <si>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</si>
  <si>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</si>
  <si>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</si>
  <si>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</si>
  <si>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</si>
  <si>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</si>
  <si>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</si>
  <si>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</si>
  <si>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</si>
  <si>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</si>
  <si>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</si>
  <si>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</si>
  <si>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</si>
  <si>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</si>
  <si>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</si>
  <si>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</si>
  <si>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</si>
  <si>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</si>
  <si>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</si>
  <si>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</si>
  <si>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</si>
  <si>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</si>
  <si>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</si>
  <si>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</si>
  <si>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</si>
  <si>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</si>
  <si>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</si>
  <si>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</si>
  <si>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</si>
  <si>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</si>
  <si>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</si>
  <si>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</si>
  <si>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</si>
  <si>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</si>
  <si>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</si>
  <si>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</si>
  <si>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</si>
  <si>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</si>
  <si>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</si>
  <si>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</si>
  <si>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</si>
  <si>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</si>
  <si>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</si>
  <si>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</si>
  <si>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</si>
  <si>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</si>
  <si>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</si>
  <si>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</si>
  <si>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</si>
  <si>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</si>
  <si>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</si>
  <si>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</si>
  <si>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</si>
  <si>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</si>
  <si>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</si>
  <si>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</si>
  <si>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</si>
  <si>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</si>
  <si>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</si>
  <si>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</si>
  <si>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</si>
  <si>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</si>
  <si>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</si>
  <si>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</si>
  <si>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</si>
  <si>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</si>
  <si>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</si>
  <si>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</si>
  <si>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</si>
  <si>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</si>
  <si>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</si>
  <si>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</si>
  <si>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</si>
  <si>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</si>
  <si>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</si>
  <si>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</si>
  <si>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</si>
  <si>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</si>
  <si>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</si>
  <si>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</si>
  <si>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</si>
  <si>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</si>
  <si>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</si>
  <si>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</si>
  <si>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</si>
  <si>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</si>
  <si>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</si>
  <si>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</si>
  <si>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</si>
  <si>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</si>
  <si>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</si>
  <si>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</si>
  <si>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</si>
  <si>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</si>
  <si>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</si>
  <si>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</si>
  <si>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</si>
  <si>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</si>
  <si>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</si>
  <si>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</si>
  <si>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</si>
  <si>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</si>
  <si>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</si>
  <si>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</si>
  <si>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</si>
  <si>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</si>
  <si>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</si>
  <si>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</si>
  <si>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</si>
  <si>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</si>
  <si>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</si>
  <si>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</si>
  <si>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</si>
  <si>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</si>
  <si>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</si>
  <si>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</si>
  <si>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</si>
  <si>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</si>
  <si>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</si>
  <si>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</si>
  <si>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</si>
  <si>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</si>
  <si>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</si>
  <si>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</si>
  <si>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</si>
  <si>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</si>
  <si>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</si>
  <si>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</si>
  <si>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</si>
  <si>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</si>
  <si>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</si>
  <si>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</si>
  <si>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</si>
  <si>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</si>
  <si>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</si>
  <si>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</si>
  <si>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</si>
  <si>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</si>
  <si>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</si>
  <si>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</si>
  <si>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</si>
  <si>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</si>
  <si>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</si>
  <si>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</si>
  <si>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</si>
  <si>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</si>
  <si>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</si>
  <si>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</si>
  <si>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</si>
  <si>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</si>
  <si>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</si>
  <si>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</si>
  <si>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</si>
  <si>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</si>
  <si>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</si>
  <si>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</si>
  <si>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</si>
  <si>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</si>
  <si>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</si>
  <si>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</si>
  <si>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</si>
  <si>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</si>
  <si>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</si>
  <si>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</si>
  <si>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</si>
  <si>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</si>
  <si>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</si>
  <si>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</si>
  <si>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</si>
  <si>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</si>
  <si>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</si>
  <si>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</si>
  <si>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</si>
  <si>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</si>
  <si>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</si>
  <si>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</si>
  <si>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</si>
  <si>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</si>
  <si>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</si>
  <si>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</si>
  <si>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</si>
  <si>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</si>
  <si>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</si>
  <si>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</si>
  <si>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</si>
  <si>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</si>
  <si>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</si>
  <si>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</si>
  <si>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</si>
  <si>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</si>
  <si>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</si>
  <si>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</si>
  <si>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</si>
  <si>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</si>
  <si>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</si>
  <si>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</si>
  <si>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</si>
  <si>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</si>
  <si>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</si>
  <si>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</si>
  <si>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</si>
  <si>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</si>
  <si>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</si>
  <si>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</si>
  <si>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</si>
  <si>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</si>
  <si>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</si>
  <si>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</si>
  <si>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</si>
  <si>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</si>
  <si>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</si>
  <si>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</si>
  <si>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</si>
  <si>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</si>
  <si>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</si>
  <si>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</si>
  <si>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</si>
  <si>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</si>
  <si>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</si>
  <si>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</si>
  <si>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</si>
  <si>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</si>
  <si>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</si>
  <si>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</si>
  <si>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</si>
  <si>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</si>
  <si>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</si>
  <si>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</si>
  <si>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</si>
  <si>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</si>
  <si>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</si>
  <si>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</si>
  <si>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</si>
  <si>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</si>
  <si>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</si>
  <si>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</si>
  <si>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</si>
  <si>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</si>
  <si>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</si>
  <si>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</si>
  <si>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</si>
  <si>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</si>
  <si>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</si>
  <si>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</si>
  <si>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</si>
  <si>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</si>
  <si>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</si>
  <si>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</si>
  <si>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</si>
  <si>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</si>
  <si>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</si>
  <si>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</si>
  <si>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</si>
  <si>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</si>
  <si>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</si>
  <si>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</si>
  <si>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</si>
  <si>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</si>
  <si>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</si>
  <si>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</si>
  <si>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</si>
  <si>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</si>
  <si>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</si>
  <si>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</si>
  <si>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</si>
  <si>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</si>
  <si>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</si>
  <si>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</si>
  <si>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</si>
  <si>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</si>
  <si>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</si>
  <si>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</si>
  <si>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</si>
  <si>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</si>
  <si>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</si>
  <si>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</si>
  <si>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</si>
  <si>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</si>
  <si>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</si>
  <si>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</si>
  <si>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</si>
  <si>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</si>
  <si>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</si>
  <si>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</si>
  <si>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</si>
  <si>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</si>
  <si>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</si>
  <si>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</si>
  <si>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</si>
  <si>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</si>
  <si>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</si>
  <si>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</si>
  <si>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</si>
  <si>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</si>
  <si>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</si>
  <si>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</si>
  <si>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</si>
  <si>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</si>
  <si>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</si>
  <si>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</si>
  <si>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</si>
  <si>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</si>
  <si>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</si>
  <si>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</si>
  <si>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</si>
  <si>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</si>
  <si>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</si>
  <si>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</si>
  <si>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</si>
  <si>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</si>
  <si>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</si>
  <si>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</si>
  <si>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</si>
  <si>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</si>
  <si>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</si>
  <si>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</si>
  <si>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</si>
  <si>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</si>
  <si>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</si>
  <si>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</si>
  <si>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</si>
  <si>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</si>
  <si>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</si>
  <si>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</si>
  <si>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</si>
  <si>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</si>
  <si>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</si>
  <si>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</si>
  <si>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</si>
  <si>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</si>
  <si>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</si>
  <si>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</si>
  <si>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</si>
  <si>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</si>
  <si>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</si>
  <si>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</si>
  <si>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</si>
  <si>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</si>
  <si>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</si>
  <si>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</si>
  <si>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</si>
  <si>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</si>
  <si>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</si>
  <si>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</si>
  <si>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</si>
  <si>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</si>
  <si>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</si>
  <si>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</si>
  <si>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</si>
  <si>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</si>
  <si>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</si>
  <si>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</si>
  <si>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</si>
  <si>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</si>
  <si>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</si>
  <si>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</si>
  <si>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</si>
  <si>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</si>
  <si>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</si>
  <si>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</si>
  <si>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</si>
  <si>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</si>
  <si>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</si>
  <si>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</si>
  <si>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</si>
  <si>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</si>
  <si>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</si>
  <si>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</si>
  <si>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</si>
  <si>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</si>
  <si>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</si>
  <si>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</si>
  <si>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</si>
  <si>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</si>
  <si>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</si>
  <si>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</si>
  <si>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</si>
  <si>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</si>
  <si>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</si>
  <si>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</si>
  <si>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</si>
  <si>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</si>
  <si>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</si>
  <si>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</si>
  <si>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</si>
  <si>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</si>
  <si>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</si>
  <si>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</si>
  <si>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</si>
  <si>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</si>
  <si>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</si>
  <si>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</si>
  <si>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</si>
  <si>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</si>
  <si>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</si>
  <si>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</si>
  <si>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</si>
  <si>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</si>
  <si>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</si>
  <si>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</si>
  <si>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</si>
  <si>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</si>
  <si>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</si>
  <si>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</si>
  <si>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</si>
  <si>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</si>
  <si>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</si>
  <si>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</si>
  <si>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</si>
  <si>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</si>
  <si>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</si>
  <si>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</si>
  <si>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</si>
  <si>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</si>
  <si>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</si>
  <si>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</si>
  <si>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</si>
  <si>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</si>
  <si>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</si>
  <si>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</si>
  <si>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</si>
  <si>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</si>
  <si>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</si>
  <si>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</si>
  <si>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</si>
  <si>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</si>
  <si>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</si>
  <si>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</si>
  <si>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</si>
  <si>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</si>
  <si>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</si>
  <si>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</si>
  <si>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</si>
  <si>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</si>
  <si>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</si>
  <si>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</si>
  <si>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</si>
  <si>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</si>
  <si>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</si>
  <si>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</si>
  <si>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</si>
  <si>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</si>
  <si>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</si>
  <si>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</si>
  <si>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</si>
  <si>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</si>
  <si>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</si>
  <si>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</si>
  <si>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</si>
  <si>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</si>
  <si>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</si>
  <si>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</si>
  <si>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</si>
  <si>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</si>
  <si>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</si>
  <si>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</si>
  <si>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</si>
  <si>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</si>
  <si>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</si>
  <si>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</si>
  <si>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</si>
  <si>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</si>
  <si>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</si>
  <si>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</si>
  <si>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</si>
  <si>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</si>
  <si>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</si>
  <si>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</si>
  <si>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</si>
  <si>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</si>
  <si>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</si>
  <si>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</si>
  <si>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</si>
  <si>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</si>
  <si>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</si>
  <si>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</si>
  <si>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</si>
  <si>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</si>
  <si>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</si>
  <si>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</si>
  <si>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</si>
  <si>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</si>
  <si>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</si>
  <si>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</si>
  <si>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</si>
  <si>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</si>
  <si>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</si>
  <si>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</si>
  <si>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</si>
  <si>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</si>
  <si>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</si>
  <si>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</si>
  <si>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</si>
  <si>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</si>
  <si>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</si>
  <si>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</si>
  <si>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</si>
  <si>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</si>
  <si>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</si>
  <si>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</si>
  <si>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</si>
  <si>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</si>
  <si>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</si>
  <si>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</si>
  <si>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</si>
  <si>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</si>
  <si>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</si>
  <si>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</si>
  <si>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</si>
  <si>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</si>
  <si>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</si>
  <si>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</si>
  <si>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</si>
  <si>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</si>
  <si>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</si>
  <si>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</si>
  <si>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</si>
  <si>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</si>
  <si>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</si>
  <si>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</si>
  <si>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</si>
  <si>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</si>
  <si>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</si>
  <si>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</si>
  <si>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</si>
  <si>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</si>
  <si>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</si>
  <si>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</si>
  <si>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</si>
  <si>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</si>
  <si>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</si>
  <si>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</si>
  <si>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</si>
  <si>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</si>
  <si>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</si>
  <si>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</si>
  <si>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</si>
  <si>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</si>
  <si>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</si>
  <si>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</si>
  <si>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</si>
  <si>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</si>
  <si>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</si>
  <si>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</si>
  <si>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</si>
  <si>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</si>
  <si>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</si>
  <si>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</si>
  <si>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</si>
  <si>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</si>
  <si>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</si>
  <si>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</si>
  <si>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</si>
  <si>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</si>
  <si>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</si>
  <si>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</si>
  <si>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</si>
  <si>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</si>
  <si>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</si>
  <si>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</si>
  <si>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</si>
  <si>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</si>
  <si>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</si>
  <si>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</si>
  <si>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</si>
  <si>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</si>
  <si>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</si>
  <si>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</si>
  <si>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</si>
  <si>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</si>
  <si>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</si>
  <si>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</si>
  <si>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</si>
  <si>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</si>
  <si>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</si>
  <si>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</si>
  <si>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</si>
  <si>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</si>
  <si>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</si>
  <si>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</si>
  <si>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</si>
  <si>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</si>
  <si>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</si>
  <si>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</si>
  <si>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</si>
  <si>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</si>
  <si>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</si>
  <si>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</si>
  <si>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</si>
  <si>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</si>
  <si>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</si>
  <si>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</si>
  <si>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</si>
  <si>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</si>
  <si>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</si>
  <si>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</si>
  <si>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</si>
  <si>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</si>
  <si>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</si>
  <si>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</si>
  <si>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</si>
  <si>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</si>
  <si>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</si>
  <si>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</si>
  <si>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</si>
  <si>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</si>
  <si>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</si>
  <si>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</si>
  <si>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</si>
  <si>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</si>
  <si>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</si>
  <si>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</si>
  <si>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</si>
  <si>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</si>
  <si>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</si>
  <si>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</si>
  <si>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</si>
  <si>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</si>
  <si>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</si>
  <si>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</si>
  <si>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</si>
  <si>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</si>
  <si>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</si>
  <si>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</si>
  <si>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</si>
  <si>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</si>
  <si>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</si>
  <si>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</si>
  <si>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</si>
  <si>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</si>
  <si>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</si>
  <si>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</si>
  <si>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</si>
  <si>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</si>
  <si>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</si>
  <si>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</si>
  <si>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</si>
  <si>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</si>
  <si>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</si>
  <si>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</si>
  <si>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</si>
  <si>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</si>
  <si>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</si>
  <si>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</si>
  <si>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</si>
  <si>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</si>
  <si>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</si>
  <si>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</si>
  <si>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</si>
  <si>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</si>
  <si>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</si>
  <si>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</si>
  <si>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</si>
  <si>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</si>
  <si>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</si>
  <si>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</si>
  <si>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</si>
  <si>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</si>
  <si>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</si>
  <si>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</si>
  <si>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</si>
  <si>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</si>
  <si>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</si>
  <si>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</si>
  <si>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</si>
  <si>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</si>
  <si>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</si>
  <si>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</si>
  <si>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</si>
  <si>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</si>
  <si>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</si>
  <si>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</si>
  <si>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</si>
  <si>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</si>
  <si>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</si>
  <si>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</si>
  <si>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</si>
  <si>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</si>
  <si>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</si>
  <si>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</si>
  <si>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</si>
  <si>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</si>
  <si>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</si>
  <si>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</si>
  <si>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</si>
  <si>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</si>
  <si>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</si>
  <si>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</si>
  <si>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</si>
  <si>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</si>
  <si>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</si>
  <si>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</si>
  <si>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</si>
  <si>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</si>
  <si>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</si>
  <si>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</si>
  <si>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</si>
  <si>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</si>
  <si>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</si>
  <si>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</si>
  <si>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</si>
  <si>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</si>
  <si>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</si>
  <si>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</si>
  <si>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</si>
  <si>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</si>
  <si>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</si>
  <si>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</si>
  <si>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</si>
  <si>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</si>
  <si>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</si>
  <si>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</si>
  <si>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</si>
  <si>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</si>
  <si>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</si>
  <si>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</si>
  <si>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</si>
  <si>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</si>
  <si>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</si>
  <si>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</si>
  <si>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</si>
  <si>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</si>
  <si>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</si>
  <si>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</si>
  <si>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</si>
  <si>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</si>
  <si>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</si>
  <si>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</si>
  <si>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</si>
  <si>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</si>
  <si>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</si>
  <si>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</si>
  <si>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</si>
  <si>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</si>
  <si>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</si>
  <si>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</si>
  <si>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</si>
  <si>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</si>
  <si>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</si>
  <si>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</si>
  <si>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</si>
  <si>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</si>
  <si>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</si>
  <si>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</si>
  <si>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</si>
  <si>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</si>
  <si>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</si>
  <si>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</si>
  <si>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</si>
  <si>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</si>
  <si>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</si>
  <si>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</si>
  <si>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</si>
  <si>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</si>
  <si>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</si>
  <si>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</si>
  <si>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</si>
  <si>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</si>
  <si>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</si>
  <si>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</si>
  <si>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</si>
  <si>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</si>
  <si>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</si>
  <si>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</si>
  <si>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</si>
  <si>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</si>
  <si>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</si>
  <si>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</si>
  <si>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</si>
  <si>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</si>
  <si>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</si>
  <si>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</si>
  <si>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</si>
  <si>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</si>
  <si>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</si>
  <si>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</si>
  <si>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</si>
  <si>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</si>
  <si>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</si>
  <si>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</si>
  <si>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</si>
  <si>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</si>
  <si>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</si>
  <si>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</si>
  <si>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</si>
  <si>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</si>
  <si>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</si>
  <si>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</si>
  <si>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</si>
  <si>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</si>
  <si>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</si>
  <si>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</si>
  <si>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</si>
  <si>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</si>
  <si>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</si>
  <si>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</si>
  <si>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</si>
  <si>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</si>
  <si>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</si>
  <si>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</si>
  <si>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</si>
  <si>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</si>
  <si>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</si>
  <si>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</si>
  <si>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</si>
  <si>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</si>
  <si>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</si>
  <si>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</si>
  <si>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</si>
  <si>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</si>
  <si>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</si>
  <si>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</si>
  <si>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</si>
  <si>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</si>
  <si>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</si>
  <si>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</si>
  <si>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</si>
  <si>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</si>
  <si>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</si>
  <si>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</si>
  <si>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</si>
  <si>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</si>
  <si>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</si>
  <si>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</si>
  <si>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</si>
  <si>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</si>
  <si>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</si>
  <si>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</si>
  <si>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</si>
  <si>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</si>
  <si>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</si>
  <si>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</si>
  <si>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</si>
  <si>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</si>
  <si>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</si>
  <si>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</si>
  <si>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</si>
  <si>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</si>
  <si>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</si>
  <si>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</si>
  <si>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</si>
  <si>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</si>
  <si>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</si>
  <si>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</si>
  <si>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</si>
  <si>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</si>
  <si>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</si>
  <si>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</si>
  <si>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</si>
  <si>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</si>
  <si>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</si>
  <si>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</si>
  <si>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</si>
  <si>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</si>
  <si>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</si>
  <si>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</si>
  <si>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</si>
  <si>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</si>
  <si>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</si>
  <si>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</si>
  <si>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</si>
  <si>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</si>
  <si>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</si>
  <si>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</si>
  <si>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</si>
  <si>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</si>
  <si>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</si>
  <si>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</si>
  <si>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</si>
  <si>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</si>
  <si>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</si>
  <si>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</si>
  <si>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</si>
  <si>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</si>
  <si>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</si>
  <si>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</si>
  <si>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</si>
  <si>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</si>
  <si>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</si>
  <si>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</si>
  <si>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</si>
  <si>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</si>
  <si>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</si>
  <si>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</si>
  <si>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</si>
  <si>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</si>
  <si>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</si>
  <si>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</si>
  <si>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</si>
  <si>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</si>
  <si>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</si>
  <si>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</si>
  <si>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</si>
  <si>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</si>
  <si>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</si>
  <si>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</si>
  <si>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</si>
  <si>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</si>
  <si>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</si>
  <si>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</si>
  <si>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</si>
  <si>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</si>
  <si>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</si>
  <si>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</si>
  <si>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</si>
  <si>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</si>
  <si>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</si>
  <si>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</si>
  <si>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</si>
  <si>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</si>
  <si>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</si>
  <si>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</si>
  <si>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</si>
  <si>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</si>
  <si>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</si>
  <si>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</si>
  <si>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</si>
  <si>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</si>
  <si>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</si>
  <si>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</si>
  <si>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</si>
  <si>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</si>
  <si>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</si>
  <si>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</si>
  <si>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</si>
  <si>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</si>
  <si>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</si>
  <si>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</si>
  <si>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</si>
  <si>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</si>
  <si>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</si>
  <si>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</si>
  <si>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</si>
  <si>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</si>
  <si>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</si>
  <si>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</si>
  <si>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</si>
  <si>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</si>
  <si>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</si>
  <si>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</si>
  <si>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</si>
  <si>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</si>
  <si>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</si>
  <si>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</si>
  <si>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</si>
  <si>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</si>
  <si>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</si>
  <si>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</si>
  <si>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</si>
  <si>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</si>
  <si>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</si>
  <si>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</si>
  <si>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</si>
  <si>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</si>
  <si>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</si>
  <si>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</si>
  <si>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</si>
  <si>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</si>
  <si>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</si>
  <si>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</si>
  <si>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</si>
  <si>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</si>
  <si>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</si>
  <si>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</si>
  <si>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</si>
  <si>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</si>
  <si>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</si>
  <si>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</si>
  <si>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</si>
  <si>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</si>
  <si>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</si>
  <si>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</si>
  <si>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</si>
  <si>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</si>
  <si>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</si>
  <si>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</si>
  <si>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</si>
  <si>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</si>
  <si>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</si>
  <si>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</si>
  <si>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</si>
  <si>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</si>
  <si>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</si>
  <si>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</si>
  <si>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</si>
  <si>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</si>
  <si>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</si>
  <si>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</si>
  <si>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</si>
  <si>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</si>
  <si>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</si>
  <si>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</si>
  <si>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</si>
  <si>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</si>
  <si>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</si>
  <si>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</si>
  <si>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</si>
  <si>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</si>
  <si>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</si>
  <si>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</si>
  <si>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</si>
  <si>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</si>
  <si>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</si>
  <si>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</si>
  <si>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</si>
  <si>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</si>
  <si>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</si>
  <si>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</si>
  <si>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</si>
  <si>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</si>
  <si>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</si>
  <si>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</si>
  <si>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</si>
  <si>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</si>
  <si>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</si>
  <si>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</si>
  <si>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</si>
  <si>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</si>
  <si>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</si>
  <si>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</si>
  <si>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</si>
  <si>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</si>
  <si>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</si>
  <si>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</si>
  <si>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</si>
  <si>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</si>
  <si>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</si>
  <si>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</si>
  <si>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</si>
  <si>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</si>
  <si>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</si>
  <si>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</si>
  <si>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</si>
  <si>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</si>
  <si>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</si>
  <si>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</si>
  <si>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</si>
  <si>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</si>
  <si>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</si>
  <si>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</si>
  <si>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</si>
  <si>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</si>
  <si>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</si>
  <si>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</si>
  <si>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</si>
  <si>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</si>
  <si>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</si>
  <si>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</si>
  <si>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</si>
  <si>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</si>
  <si>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</si>
  <si>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</si>
  <si>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</si>
  <si>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</si>
  <si>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</si>
  <si>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</si>
  <si>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</si>
  <si>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</si>
  <si>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</si>
  <si>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</si>
  <si>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</si>
  <si>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</si>
  <si>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</si>
  <si>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</si>
  <si>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</si>
  <si>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</si>
  <si>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</si>
  <si>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</si>
  <si>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</si>
  <si>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</si>
  <si>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</si>
  <si>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</si>
  <si>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</si>
  <si>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</si>
  <si>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</si>
  <si>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</si>
  <si>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</si>
  <si>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</si>
  <si>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</si>
  <si>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</si>
  <si>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</si>
  <si>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</si>
  <si>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</si>
  <si>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</si>
  <si>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</si>
  <si>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</si>
  <si>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</si>
  <si>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</si>
  <si>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</si>
  <si>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</si>
  <si>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</si>
  <si>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</si>
  <si>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</si>
  <si>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</si>
  <si>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</si>
  <si>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</si>
  <si>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</si>
  <si>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</si>
  <si>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</si>
  <si>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</si>
  <si>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</si>
  <si>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</si>
  <si>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</si>
  <si>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</si>
  <si>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</si>
  <si>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</si>
  <si>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</si>
  <si>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</si>
  <si>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</si>
  <si>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</si>
  <si>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</si>
  <si>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</si>
  <si>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</si>
  <si>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</si>
  <si>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</si>
  <si>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</si>
  <si>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</si>
  <si>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</si>
  <si>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</si>
  <si>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</si>
  <si>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</si>
  <si>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</si>
  <si>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</si>
  <si>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</si>
  <si>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</si>
  <si>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</si>
  <si>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</si>
  <si>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</si>
  <si>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</si>
  <si>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</si>
  <si>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</si>
  <si>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</si>
  <si>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</si>
  <si>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</si>
  <si>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</si>
  <si>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</si>
  <si>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</si>
  <si>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</si>
  <si>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</si>
  <si>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</si>
  <si>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</si>
  <si>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</si>
  <si>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</si>
  <si>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</si>
  <si>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</si>
  <si>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</si>
  <si>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</si>
  <si>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</si>
  <si>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</si>
  <si>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</si>
  <si>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</si>
  <si>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</si>
  <si>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</si>
  <si>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</si>
  <si>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</si>
  <si>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</si>
  <si>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</si>
  <si>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</si>
  <si>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</si>
  <si>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</si>
  <si>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</si>
  <si>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</si>
  <si>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</si>
  <si>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</si>
  <si>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</si>
  <si>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</si>
  <si>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</si>
  <si>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</si>
  <si>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</si>
  <si>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</si>
  <si>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</si>
  <si>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</si>
  <si>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</si>
  <si>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</si>
  <si>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</si>
  <si>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</si>
  <si>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</si>
  <si>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</si>
  <si>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</si>
  <si>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</si>
  <si>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</si>
  <si>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</si>
  <si>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</si>
  <si>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</si>
  <si>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</si>
  <si>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</si>
  <si>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</si>
  <si>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</si>
  <si>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</si>
  <si>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</si>
  <si>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</si>
  <si>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</si>
  <si>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</si>
  <si>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</si>
  <si>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</si>
  <si>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</si>
  <si>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</si>
  <si>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</si>
  <si>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</si>
  <si>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</si>
  <si>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</si>
  <si>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</si>
  <si>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</si>
  <si>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</si>
  <si>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</si>
  <si>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</si>
  <si>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</si>
  <si>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</si>
  <si>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</si>
  <si>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</si>
  <si>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</si>
  <si>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</si>
  <si>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</si>
  <si>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</si>
  <si>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</si>
  <si>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</si>
  <si>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</si>
  <si>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</si>
  <si>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</si>
  <si>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</si>
  <si>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</si>
  <si>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</si>
  <si>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</si>
  <si>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</si>
  <si>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</si>
  <si>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</si>
  <si>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</si>
  <si>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</si>
  <si>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</si>
  <si>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</si>
  <si>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</si>
  <si>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</si>
  <si>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</si>
  <si>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</si>
  <si>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</si>
  <si>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</si>
  <si>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</si>
  <si>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</si>
  <si>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</si>
  <si>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</si>
  <si>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</si>
  <si>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</si>
  <si>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</si>
  <si>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</si>
  <si>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</si>
  <si>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</si>
  <si>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</si>
  <si>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</si>
  <si>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</si>
  <si>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</si>
  <si>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</si>
  <si>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</si>
  <si>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</si>
  <si>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</si>
  <si>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</si>
  <si>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</si>
  <si>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</si>
  <si>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</si>
  <si>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</si>
  <si>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</si>
  <si>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</si>
  <si>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</si>
  <si>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</si>
  <si>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</si>
  <si>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</si>
  <si>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</si>
  <si>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</si>
  <si>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</si>
  <si>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</si>
  <si>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</si>
  <si>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</si>
  <si>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</si>
  <si>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</si>
  <si>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</si>
  <si>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</si>
  <si>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</si>
  <si>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</si>
  <si>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</si>
  <si>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</si>
  <si>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</si>
  <si>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</si>
  <si>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</si>
  <si>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</si>
  <si>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</si>
  <si>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</si>
  <si>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</si>
  <si>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</si>
  <si>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</si>
  <si>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</si>
  <si>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</si>
  <si>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</si>
  <si>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</si>
  <si>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</si>
  <si>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</si>
  <si>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</si>
  <si>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</si>
  <si>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</si>
  <si>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</si>
  <si>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</si>
  <si>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</si>
  <si>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</si>
  <si>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</si>
  <si>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</si>
  <si>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</si>
  <si>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</si>
  <si>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</si>
  <si>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</si>
  <si>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</si>
  <si>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</si>
  <si>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</si>
  <si>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</si>
  <si>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</si>
  <si>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</si>
  <si>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</si>
  <si>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</si>
  <si>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</si>
  <si>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</si>
  <si>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</si>
  <si>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</si>
  <si>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</si>
  <si>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</si>
  <si>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</si>
  <si>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</si>
  <si>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</si>
  <si>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</si>
  <si>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</si>
  <si>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</si>
  <si>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</si>
  <si>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</si>
  <si>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</si>
  <si>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</si>
  <si>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</si>
  <si>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</si>
  <si>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</si>
  <si>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</si>
  <si>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</si>
  <si>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</si>
  <si>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</si>
  <si>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</si>
  <si>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</si>
  <si>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</si>
  <si>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</si>
  <si>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</si>
  <si>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</si>
  <si>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</si>
  <si>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</si>
  <si>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</si>
  <si>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</si>
  <si>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</si>
  <si>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</si>
  <si>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</si>
  <si>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</si>
  <si>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</si>
  <si>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</si>
  <si>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</si>
  <si>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</si>
  <si>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</si>
  <si>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</si>
  <si>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</si>
  <si>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</si>
  <si>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</si>
  <si>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</si>
  <si>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</si>
  <si>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</si>
  <si>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</si>
  <si>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</si>
  <si>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</si>
  <si>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</si>
  <si>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</si>
  <si>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</si>
  <si>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</si>
  <si>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</si>
  <si>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</si>
  <si>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</si>
  <si>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</si>
  <si>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</si>
  <si>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</si>
  <si>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</si>
  <si>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</si>
  <si>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</si>
  <si>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</si>
  <si>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</si>
  <si>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</si>
  <si>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</si>
  <si>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</si>
  <si>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</si>
  <si>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</si>
  <si>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</si>
  <si>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</si>
  <si>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</si>
  <si>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</si>
  <si>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</si>
  <si>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</si>
  <si>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</si>
  <si>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</si>
  <si>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</si>
  <si>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</si>
  <si>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</si>
  <si>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</si>
  <si>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</si>
  <si>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</si>
  <si>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</si>
  <si>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</si>
  <si>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</si>
  <si>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</si>
  <si>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</si>
  <si>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</si>
  <si>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</si>
  <si>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</si>
  <si>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</si>
  <si>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</si>
  <si>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</si>
  <si>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</si>
  <si>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</si>
  <si>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</si>
  <si>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</si>
  <si>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</si>
  <si>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</si>
  <si>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</si>
  <si>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</si>
  <si>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</si>
  <si>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</si>
  <si>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</si>
  <si>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</si>
  <si>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</si>
  <si>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</si>
  <si>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</si>
  <si>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</si>
  <si>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</si>
  <si>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</si>
  <si>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</si>
  <si>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</si>
  <si>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</si>
  <si>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</si>
  <si>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</si>
  <si>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</si>
  <si>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</si>
  <si>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</si>
  <si>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</si>
  <si>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</si>
  <si>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</si>
  <si>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</si>
  <si>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</si>
  <si>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</si>
  <si>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</si>
  <si>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</si>
  <si>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</si>
  <si>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</si>
  <si>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</si>
  <si>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</si>
  <si>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</si>
  <si>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</si>
  <si>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</si>
  <si>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</si>
  <si>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</si>
  <si>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</si>
  <si>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</si>
  <si>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</si>
  <si>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</si>
  <si>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</si>
  <si>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</si>
  <si>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</si>
  <si>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</si>
  <si>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</si>
  <si>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</si>
  <si>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</si>
  <si>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</si>
  <si>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</si>
  <si>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</si>
  <si>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</si>
  <si>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</si>
  <si>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</si>
  <si>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</si>
  <si>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</si>
  <si>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</si>
  <si>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</si>
  <si>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</si>
  <si>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</si>
  <si>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</si>
  <si>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</si>
  <si>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</si>
  <si>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</si>
  <si>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</si>
  <si>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</si>
  <si>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</si>
  <si>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</si>
  <si>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</si>
  <si>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</si>
  <si>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</si>
  <si>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</si>
  <si>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</si>
  <si>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</si>
  <si>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</si>
  <si>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</si>
  <si>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</si>
  <si>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</si>
  <si>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</si>
  <si>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</si>
  <si>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</si>
  <si>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</si>
  <si>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</si>
  <si>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</si>
  <si>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</si>
  <si>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</si>
  <si>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</si>
  <si>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</si>
  <si>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</si>
  <si>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</si>
  <si>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</si>
  <si>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</si>
  <si>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</si>
  <si>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</si>
  <si>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</si>
  <si>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</si>
  <si>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</si>
  <si>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</si>
  <si>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</si>
  <si>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</si>
  <si>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</si>
  <si>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</si>
  <si>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</si>
  <si>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</si>
  <si>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</si>
  <si>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</si>
  <si>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</si>
  <si>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</si>
  <si>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</si>
  <si>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</si>
  <si>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</si>
  <si>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</si>
  <si>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</si>
  <si>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</si>
  <si>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</si>
  <si>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</si>
  <si>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</si>
  <si>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</si>
  <si>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</si>
  <si>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</si>
  <si>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</si>
  <si>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</si>
  <si>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</si>
  <si>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</si>
  <si>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</si>
  <si>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</si>
  <si>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</si>
  <si>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</si>
  <si>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</si>
  <si>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</si>
  <si>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</si>
  <si>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</si>
  <si>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</si>
  <si>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</si>
  <si>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</si>
  <si>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</si>
  <si>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</si>
  <si>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</si>
  <si>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</si>
  <si>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</si>
  <si>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</si>
  <si>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</si>
  <si>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</si>
  <si>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</si>
  <si>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</si>
  <si>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</si>
  <si>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</si>
  <si>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</si>
  <si>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</si>
  <si>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</si>
  <si>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</si>
  <si>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</si>
  <si>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</si>
  <si>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</si>
  <si>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</si>
  <si>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</si>
  <si>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</si>
  <si>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</si>
  <si>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</si>
  <si>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</si>
  <si>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</si>
  <si>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</si>
  <si>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</si>
  <si>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</si>
  <si>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</si>
  <si>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</si>
  <si>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</si>
  <si>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</si>
  <si>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</si>
  <si>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</si>
  <si>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</si>
  <si>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</si>
  <si>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</si>
  <si>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</si>
  <si>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</si>
  <si>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</si>
  <si>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</si>
  <si>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</si>
  <si>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</si>
  <si>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</si>
  <si>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</si>
  <si>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</si>
  <si>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</si>
  <si>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</si>
  <si>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</si>
  <si>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</si>
  <si>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</si>
  <si>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</si>
  <si>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</si>
  <si>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</si>
  <si>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</si>
  <si>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</si>
  <si>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</si>
  <si>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</si>
  <si>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</si>
  <si>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</si>
  <si>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</si>
  <si>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</si>
  <si>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</si>
  <si>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</si>
  <si>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</si>
  <si>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</si>
  <si>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</si>
  <si>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</si>
  <si>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</si>
  <si>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</si>
  <si>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</si>
  <si>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</si>
  <si>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</si>
  <si>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</si>
  <si>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</si>
  <si>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</si>
  <si>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</si>
  <si>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</si>
  <si>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</si>
  <si>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</si>
  <si>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</si>
  <si>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</si>
  <si>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</si>
  <si>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</si>
  <si>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</si>
  <si>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</si>
  <si>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</si>
  <si>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</si>
  <si>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</si>
  <si>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</si>
  <si>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</si>
  <si>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</si>
  <si>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</si>
  <si>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</si>
  <si>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</si>
  <si>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</si>
  <si>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</si>
  <si>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</si>
  <si>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</si>
  <si>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</si>
  <si>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</si>
  <si>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</si>
  <si>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</si>
  <si>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</si>
  <si>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</si>
  <si>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</si>
  <si>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</si>
  <si>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</si>
  <si>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</si>
  <si>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</si>
  <si>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</si>
  <si>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</si>
  <si>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</si>
  <si>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</si>
  <si>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</si>
  <si>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</si>
  <si>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</si>
  <si>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</si>
  <si>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</si>
  <si>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</si>
  <si>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</si>
  <si>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</si>
  <si>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</si>
  <si>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</si>
  <si>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</si>
  <si>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</si>
  <si>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</si>
  <si>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</si>
  <si>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</si>
  <si>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</si>
  <si>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</si>
  <si>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</si>
  <si>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</si>
  <si>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</si>
  <si>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</si>
  <si>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</si>
  <si>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</si>
  <si>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</si>
  <si>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</si>
  <si>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</si>
  <si>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</si>
  <si>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</si>
  <si>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</si>
  <si>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</si>
  <si>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</si>
  <si>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</si>
  <si>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</si>
  <si>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</si>
  <si>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</si>
  <si>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</si>
  <si>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</si>
  <si>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</si>
  <si>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</si>
  <si>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</si>
  <si>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</si>
  <si>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</si>
  <si>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</si>
  <si>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</si>
  <si>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</si>
  <si>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</si>
  <si>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</si>
  <si>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</si>
  <si>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</si>
  <si>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</si>
  <si>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</si>
  <si>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</si>
  <si>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</si>
  <si>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</si>
  <si>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</si>
  <si>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</si>
  <si>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</si>
  <si>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</si>
  <si>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</si>
  <si>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</si>
  <si>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</si>
  <si>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</si>
  <si>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</si>
  <si>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</si>
  <si>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</si>
  <si>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</si>
  <si>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</si>
  <si>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</si>
  <si>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</si>
  <si>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</si>
  <si>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</si>
  <si>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</si>
  <si>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</si>
  <si>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</si>
  <si>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</si>
  <si>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</si>
  <si>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</si>
  <si>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</si>
  <si>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</si>
  <si>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</si>
  <si>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</si>
  <si>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</si>
  <si>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</si>
  <si>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</si>
  <si>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</si>
  <si>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</si>
  <si>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</si>
  <si>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</si>
  <si>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</si>
  <si>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</si>
  <si>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</si>
  <si>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</si>
  <si>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</si>
  <si>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</si>
  <si>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</si>
  <si>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</si>
  <si>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</si>
  <si>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</si>
  <si>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</si>
  <si>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</si>
  <si>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</si>
  <si>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</si>
  <si>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</si>
  <si>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</si>
  <si>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</si>
  <si>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</si>
  <si>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</si>
  <si>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</si>
  <si>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</si>
  <si>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</si>
  <si>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</si>
  <si>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</si>
  <si>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</si>
  <si>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</si>
  <si>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</si>
  <si>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</si>
  <si>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</si>
  <si>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</si>
  <si>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</si>
  <si>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</si>
  <si>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</si>
  <si>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</si>
  <si>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</si>
  <si>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</si>
  <si>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</si>
  <si>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</si>
  <si>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</si>
  <si>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</si>
  <si>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</si>
  <si>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</si>
  <si>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</si>
  <si>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</si>
  <si>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</si>
  <si>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</si>
  <si>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</si>
  <si>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</si>
  <si>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</si>
  <si>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</si>
  <si>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</si>
  <si>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</si>
  <si>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</si>
  <si>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</si>
  <si>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</si>
  <si>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</si>
  <si>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</si>
  <si>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</si>
  <si>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</si>
  <si>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</si>
  <si>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</si>
  <si>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</si>
  <si>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</si>
  <si>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</si>
  <si>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</si>
  <si>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</si>
  <si>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</si>
  <si>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</si>
  <si>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</si>
  <si>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</si>
  <si>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</si>
  <si>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</si>
  <si>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</si>
  <si>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</si>
  <si>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</si>
  <si>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</si>
  <si>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</si>
  <si>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</si>
  <si>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</si>
  <si>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</si>
  <si>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</si>
  <si>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</si>
  <si>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</si>
  <si>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</si>
  <si>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</si>
  <si>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</si>
  <si>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</si>
  <si>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</si>
  <si>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</si>
  <si>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</si>
  <si>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</si>
  <si>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</si>
  <si>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</si>
  <si>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</si>
  <si>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</si>
  <si>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</si>
  <si>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</si>
  <si>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</si>
  <si>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</si>
  <si>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</si>
  <si>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</si>
  <si>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</si>
  <si>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</si>
  <si>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</si>
  <si>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</si>
  <si>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</si>
  <si>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</si>
  <si>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</si>
  <si>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</si>
  <si>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</si>
  <si>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</si>
  <si>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</si>
  <si>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</si>
  <si>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</si>
  <si>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</si>
  <si>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</si>
  <si>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</si>
  <si>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</si>
  <si>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</si>
  <si>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</si>
  <si>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</si>
  <si>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</si>
  <si>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</si>
  <si>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</si>
  <si>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</si>
  <si>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</si>
  <si>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</si>
  <si>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</si>
  <si>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</si>
  <si>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</si>
  <si>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</si>
  <si>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</si>
  <si>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</si>
  <si>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</si>
  <si>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</si>
  <si>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</si>
  <si>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</si>
  <si>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</si>
  <si>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</si>
  <si>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</si>
  <si>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</si>
  <si>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</si>
  <si>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</si>
  <si>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</si>
  <si>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</si>
  <si>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</si>
  <si>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</si>
  <si>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</si>
  <si>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</si>
  <si>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</si>
  <si>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</si>
  <si>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</si>
  <si>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</si>
  <si>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</si>
  <si>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</si>
  <si>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</si>
  <si>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</si>
  <si>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</si>
  <si>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</si>
  <si>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</si>
  <si>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</si>
  <si>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</si>
  <si>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</si>
  <si>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</si>
  <si>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</si>
  <si>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</si>
  <si>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</si>
  <si>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</si>
  <si>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</si>
  <si>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</si>
  <si>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</si>
  <si>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</si>
  <si>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</si>
  <si>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</si>
  <si>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</si>
  <si>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</si>
  <si>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</si>
  <si>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</si>
  <si>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</si>
  <si>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</si>
  <si>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</si>
  <si>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</si>
  <si>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</si>
  <si>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</si>
  <si>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</si>
  <si>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</si>
  <si>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</si>
  <si>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</si>
  <si>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</si>
  <si>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</si>
  <si>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</si>
  <si>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</si>
  <si>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</si>
  <si>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</si>
  <si>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</si>
  <si>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</si>
  <si>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</si>
  <si>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</si>
  <si>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</si>
  <si>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</si>
  <si>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</si>
  <si>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</si>
  <si>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</si>
  <si>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</si>
  <si>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</si>
  <si>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</si>
  <si>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</si>
  <si>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</si>
  <si>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</si>
  <si>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</si>
  <si>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</si>
  <si>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</si>
  <si>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</si>
  <si>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</si>
  <si>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</si>
  <si>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</si>
  <si>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</si>
  <si>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</si>
  <si>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</si>
  <si>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</si>
  <si>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</si>
  <si>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</si>
  <si>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</si>
  <si>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</si>
  <si>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</si>
  <si>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</si>
  <si>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</si>
  <si>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</si>
  <si>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</si>
  <si>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</si>
  <si>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</si>
  <si>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</si>
  <si>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</si>
  <si>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</si>
  <si>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</si>
  <si>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</si>
  <si>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</si>
  <si>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</si>
  <si>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</si>
  <si>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</si>
  <si>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</si>
  <si>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</si>
  <si>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</si>
  <si>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</si>
  <si>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</si>
  <si>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</si>
  <si>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</si>
  <si>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</si>
  <si>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</si>
  <si>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</si>
  <si>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</si>
  <si>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</si>
  <si>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</si>
  <si>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</si>
  <si>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</si>
  <si>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</si>
  <si>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</si>
  <si>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</si>
  <si>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</si>
  <si>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</si>
  <si>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</si>
  <si>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</si>
  <si>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</si>
  <si>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</si>
  <si>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</si>
  <si>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</si>
  <si>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</si>
  <si>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</si>
  <si>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</si>
  <si>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</si>
  <si>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</si>
  <si>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</si>
  <si>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</si>
  <si>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</si>
  <si>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</si>
  <si>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</si>
  <si>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</si>
  <si>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</si>
  <si>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</si>
  <si>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</si>
  <si>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</si>
  <si>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</si>
  <si>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</si>
  <si>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</si>
  <si>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</si>
  <si>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</si>
  <si>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</si>
  <si>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</si>
  <si>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</si>
  <si>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</si>
  <si>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</si>
  <si>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</si>
  <si>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</si>
  <si>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</si>
  <si>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</si>
  <si>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</si>
  <si>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</si>
  <si>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</si>
  <si>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</si>
  <si>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</si>
  <si>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</si>
  <si>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</si>
  <si>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</si>
  <si>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</si>
  <si>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</si>
  <si>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</si>
  <si>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</si>
  <si>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</si>
  <si>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</si>
  <si>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</si>
  <si>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</si>
  <si>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</si>
  <si>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</si>
  <si>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</si>
  <si>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</si>
  <si>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</si>
  <si>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</si>
  <si>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</si>
  <si>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</si>
  <si>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</si>
  <si>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</si>
  <si>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</si>
  <si>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</si>
  <si>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</si>
  <si>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</si>
  <si>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</si>
  <si>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</si>
  <si>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</si>
  <si>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</si>
  <si>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</si>
  <si>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</si>
  <si>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</si>
  <si>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</si>
  <si>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</si>
  <si>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</si>
  <si>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</si>
  <si>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</si>
  <si>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</si>
  <si>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</si>
  <si>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</si>
  <si>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</si>
  <si>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</si>
  <si>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</si>
  <si>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</si>
  <si>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</si>
  <si>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</si>
  <si>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</si>
  <si>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</si>
  <si>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</si>
  <si>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</si>
  <si>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</si>
  <si>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</si>
  <si>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</si>
  <si>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</si>
  <si>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</si>
  <si>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</si>
  <si>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</si>
  <si>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</si>
  <si>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</si>
  <si>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</si>
  <si>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</si>
  <si>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</si>
  <si>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</si>
  <si>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</si>
  <si>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</si>
  <si>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</si>
  <si>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</si>
  <si>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</si>
  <si>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</si>
  <si>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</si>
  <si>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</si>
  <si>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</si>
  <si>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</si>
  <si>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</si>
  <si>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</si>
  <si>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</si>
  <si>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</si>
  <si>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</si>
  <si>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</si>
  <si>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</si>
  <si>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</si>
  <si>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</si>
  <si>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</si>
  <si>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</si>
  <si>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</si>
  <si>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</si>
  <si>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</si>
  <si>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</si>
  <si>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</si>
  <si>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</si>
  <si>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</si>
  <si>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</si>
  <si>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</si>
  <si>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</si>
  <si>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</si>
  <si>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</si>
  <si>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</si>
  <si>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</si>
  <si>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</si>
  <si>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</si>
  <si>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</si>
  <si>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</si>
  <si>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</si>
  <si>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</si>
  <si>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</si>
  <si>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</si>
  <si>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</si>
  <si>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</si>
  <si>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</si>
  <si>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</si>
  <si>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</si>
  <si>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</si>
  <si>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</si>
  <si>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</si>
  <si>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</si>
  <si>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</si>
  <si>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</si>
  <si>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</si>
  <si>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</si>
  <si>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</si>
  <si>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</si>
  <si>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</si>
  <si>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</si>
  <si>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</si>
  <si>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</si>
  <si>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</si>
  <si>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</si>
  <si>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</si>
  <si>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</si>
  <si>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</si>
  <si>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</si>
  <si>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</si>
  <si>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</si>
  <si>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</si>
  <si>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</si>
  <si>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</si>
  <si>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</si>
  <si>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</si>
  <si>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</si>
  <si>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</si>
  <si>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</si>
  <si>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</si>
  <si>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</si>
  <si>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</si>
  <si>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</si>
  <si>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</si>
  <si>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</si>
  <si>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</si>
  <si>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</si>
  <si>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</si>
  <si>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</si>
  <si>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</si>
  <si>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</si>
  <si>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</si>
  <si>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</si>
  <si>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</si>
  <si>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</si>
  <si>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</si>
  <si>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</si>
  <si>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</si>
  <si>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</si>
  <si>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</si>
  <si>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</si>
  <si>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</si>
  <si>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</si>
  <si>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</si>
  <si>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</si>
  <si>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</si>
  <si>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</si>
  <si>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</si>
  <si>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</si>
  <si>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</si>
  <si>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</si>
  <si>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</si>
  <si>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</si>
  <si>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</si>
  <si>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</si>
  <si>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</si>
  <si>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</si>
  <si>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</si>
  <si>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</si>
  <si>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</si>
  <si>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</si>
  <si>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</si>
  <si>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</si>
  <si>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</si>
  <si>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</si>
  <si>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</si>
  <si>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</si>
  <si>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</si>
  <si>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</si>
  <si>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</si>
  <si>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</si>
  <si>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</si>
  <si>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</si>
  <si>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</si>
  <si>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</si>
  <si>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</si>
  <si>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</si>
  <si>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</si>
  <si>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</si>
  <si>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</si>
  <si>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</si>
  <si>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</si>
  <si>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</si>
  <si>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</si>
  <si>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</si>
  <si>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</si>
  <si>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</si>
  <si>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</si>
  <si>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</si>
  <si>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</si>
  <si>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</si>
  <si>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</si>
  <si>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</si>
  <si>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</si>
  <si>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</si>
  <si>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</si>
  <si>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</si>
  <si>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</si>
  <si>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</si>
  <si>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</si>
  <si>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</si>
  <si>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</si>
  <si>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</si>
  <si>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</si>
  <si>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</si>
  <si>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</si>
  <si>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</si>
  <si>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</si>
  <si>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</si>
  <si>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</si>
  <si>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</si>
  <si>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</si>
  <si>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</si>
  <si>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</si>
  <si>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</si>
  <si>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</si>
  <si>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</si>
  <si>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</si>
  <si>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</si>
  <si>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</si>
  <si>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</si>
  <si>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</si>
  <si>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</si>
  <si>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</si>
  <si>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</si>
  <si>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</si>
  <si>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</si>
  <si>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</si>
  <si>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</si>
  <si>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</si>
  <si>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</si>
  <si>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</si>
  <si>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</si>
  <si>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</si>
  <si>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</si>
  <si>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</si>
  <si>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</si>
  <si>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</si>
  <si>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</si>
  <si>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</si>
  <si>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</si>
  <si>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</si>
  <si>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</si>
  <si>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</si>
  <si>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</si>
  <si>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</si>
  <si>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</si>
  <si>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</si>
  <si>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</si>
  <si>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</si>
  <si>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</si>
  <si>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</si>
  <si>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</si>
  <si>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</si>
  <si>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</si>
  <si>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</si>
  <si>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</si>
  <si>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</si>
  <si>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</si>
  <si>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</si>
  <si>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</si>
  <si>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</si>
  <si>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</si>
  <si>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</si>
  <si>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</si>
  <si>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</si>
  <si>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</si>
  <si>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</si>
  <si>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</si>
  <si>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</si>
  <si>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</si>
  <si>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</si>
  <si>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</si>
  <si>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</si>
  <si>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</si>
  <si>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</si>
  <si>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</si>
  <si>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</si>
  <si>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</si>
  <si>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</si>
  <si>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</si>
  <si>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</si>
  <si>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</si>
  <si>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</si>
  <si>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</si>
  <si>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</si>
  <si>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</si>
  <si>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</si>
  <si>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</si>
  <si>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</si>
  <si>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</si>
  <si>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</si>
  <si>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</si>
  <si>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</si>
  <si>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</si>
  <si>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</si>
  <si>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</si>
  <si>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</si>
  <si>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</si>
  <si>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</si>
  <si>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</si>
  <si>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</si>
  <si>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</si>
  <si>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</si>
  <si>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</si>
  <si>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</si>
  <si>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</si>
  <si>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</si>
  <si>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</si>
  <si>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</si>
  <si>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</si>
  <si>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</si>
  <si>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</si>
  <si>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</si>
  <si>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</si>
  <si>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</si>
  <si>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</si>
  <si>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</si>
  <si>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</si>
  <si>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</si>
  <si>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</si>
  <si>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</si>
  <si>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</si>
  <si>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</si>
  <si>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</si>
  <si>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</si>
  <si>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</si>
  <si>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</si>
  <si>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</si>
  <si>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</si>
  <si>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</si>
  <si>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</si>
  <si>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</si>
  <si>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</si>
  <si>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</si>
  <si>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</si>
  <si>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</si>
  <si>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</si>
  <si>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</si>
  <si>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</si>
  <si>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</si>
  <si>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</si>
  <si>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</si>
  <si>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</si>
  <si>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</si>
  <si>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</si>
  <si>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</si>
  <si>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</si>
  <si>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</si>
  <si>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</si>
  <si>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</si>
  <si>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</si>
  <si>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</si>
  <si>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</si>
  <si>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</si>
  <si>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</si>
  <si>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</si>
  <si>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</si>
  <si>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</si>
  <si>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</si>
  <si>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</si>
  <si>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</si>
  <si>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</si>
  <si>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</si>
  <si>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</si>
  <si>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</si>
  <si>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</si>
  <si>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</si>
  <si>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</si>
  <si>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</si>
  <si>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</si>
  <si>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</si>
  <si>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</si>
  <si>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</si>
  <si>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</si>
  <si>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</si>
  <si>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</si>
  <si>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</si>
  <si>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</si>
  <si>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</si>
  <si>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</si>
  <si>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</si>
  <si>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</si>
  <si>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</si>
  <si>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</si>
  <si>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</si>
  <si>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</si>
  <si>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</si>
  <si>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</si>
  <si>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</si>
  <si>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</si>
  <si>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</si>
  <si>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</si>
  <si>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</si>
  <si>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</si>
  <si>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</si>
  <si>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</si>
  <si>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</si>
  <si>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</si>
  <si>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</si>
  <si>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</si>
  <si>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</si>
  <si>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</si>
  <si>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</si>
  <si>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</si>
  <si>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</si>
  <si>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</si>
  <si>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</si>
  <si>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</si>
  <si>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</si>
  <si>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</si>
  <si>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</si>
  <si>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</si>
  <si>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</si>
  <si>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</si>
  <si>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</si>
  <si>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</si>
  <si>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</si>
  <si>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</si>
  <si>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</si>
  <si>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</si>
  <si>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</si>
  <si>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</si>
  <si>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</si>
  <si>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</si>
  <si>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</si>
  <si>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</si>
  <si>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</si>
  <si>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</si>
  <si>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</si>
  <si>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</si>
  <si>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</si>
  <si>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</si>
  <si>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</si>
  <si>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</si>
  <si>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</si>
  <si>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</si>
  <si>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</si>
  <si>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</si>
  <si>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</si>
  <si>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</si>
  <si>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</si>
  <si>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</si>
  <si>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</si>
  <si>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</si>
  <si>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</si>
  <si>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</si>
  <si>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</si>
  <si>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</si>
  <si>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</si>
  <si>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</si>
  <si>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</si>
  <si>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</si>
  <si>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</si>
  <si>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</si>
  <si>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</si>
  <si>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</si>
  <si>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</si>
  <si>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</si>
  <si>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</si>
  <si>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</si>
  <si>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</si>
  <si>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</si>
  <si>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</si>
  <si>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</si>
  <si>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</si>
  <si>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</si>
  <si>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</si>
  <si>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</si>
  <si>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</si>
  <si>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</si>
  <si>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</si>
  <si>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</si>
  <si>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</si>
  <si>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</si>
  <si>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</si>
  <si>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</si>
  <si>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</si>
  <si>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</si>
  <si>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</si>
  <si>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</si>
  <si>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</si>
  <si>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</si>
  <si>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</si>
  <si>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</si>
  <si>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</si>
  <si>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</si>
  <si>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</si>
  <si>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</si>
  <si>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</si>
  <si>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</si>
  <si>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</si>
  <si>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</si>
  <si>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</si>
  <si>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</si>
  <si>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</si>
  <si>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</si>
  <si>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</si>
  <si>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</si>
  <si>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</si>
  <si>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</si>
  <si>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</si>
  <si>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</si>
  <si>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</si>
  <si>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</si>
  <si>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</si>
  <si>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</si>
  <si>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</si>
  <si>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</si>
  <si>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</si>
  <si>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</si>
  <si>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</si>
  <si>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</si>
  <si>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</si>
  <si>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</si>
  <si>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</si>
  <si>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</si>
  <si>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</si>
  <si>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</si>
  <si>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</si>
  <si>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</si>
  <si>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</si>
  <si>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</si>
  <si>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</si>
  <si>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</si>
  <si>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</si>
  <si>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</si>
  <si>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</si>
  <si>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</si>
  <si>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</si>
  <si>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</si>
  <si>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</si>
  <si>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</si>
  <si>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</si>
  <si>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</si>
  <si>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</si>
  <si>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</si>
  <si>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</si>
  <si>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</si>
  <si>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</si>
  <si>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</si>
  <si>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</si>
  <si>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</si>
  <si>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</si>
  <si>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</si>
  <si>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</si>
  <si>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</si>
  <si>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</si>
  <si>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</si>
  <si>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</si>
  <si>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</si>
  <si>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</si>
  <si>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</si>
  <si>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</si>
  <si>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</si>
  <si>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</si>
  <si>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</si>
  <si>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</si>
  <si>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</si>
  <si>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</si>
  <si>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</si>
  <si>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</si>
  <si>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</si>
  <si>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</si>
  <si>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</si>
  <si>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</si>
  <si>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</si>
  <si>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</si>
  <si>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</si>
  <si>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</si>
  <si>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</si>
  <si>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</si>
  <si>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</si>
  <si>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</si>
  <si>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</si>
  <si>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</si>
  <si>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</si>
  <si>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</si>
  <si>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</si>
  <si>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</si>
  <si>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</si>
  <si>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</si>
  <si>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</si>
  <si>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</si>
  <si>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</si>
  <si>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</si>
  <si>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</si>
  <si>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</si>
  <si>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</si>
  <si>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</si>
  <si>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</si>
  <si>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</si>
  <si>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</si>
  <si>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</si>
  <si>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</si>
  <si>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</si>
  <si>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</si>
  <si>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</si>
  <si>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</si>
  <si>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</si>
  <si>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</si>
  <si>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</si>
  <si>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</si>
  <si>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</si>
  <si>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</si>
  <si>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</si>
  <si>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</si>
  <si>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</si>
  <si>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</si>
  <si>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</si>
  <si>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</si>
  <si>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</si>
  <si>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</si>
  <si>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</si>
  <si>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</si>
  <si>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</si>
  <si>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</si>
  <si>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</si>
  <si>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</si>
  <si>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</si>
  <si>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</si>
  <si>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</si>
  <si>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</si>
  <si>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</si>
  <si>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</si>
  <si>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</si>
  <si>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</si>
  <si>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</si>
  <si>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</si>
  <si>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</si>
  <si>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</si>
  <si>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</si>
  <si>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</si>
  <si>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</si>
  <si>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</si>
  <si>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</si>
  <si>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</si>
  <si>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</si>
  <si>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</si>
  <si>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</si>
  <si>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</si>
  <si>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</si>
  <si>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</si>
  <si>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</si>
  <si>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</si>
  <si>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</si>
  <si>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</si>
  <si>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</si>
  <si>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</si>
  <si>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</si>
  <si>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</si>
  <si>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</si>
  <si>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</si>
  <si>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</si>
  <si>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</si>
  <si>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</si>
  <si>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</si>
  <si>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</si>
  <si>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</si>
  <si>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</si>
  <si>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</si>
  <si>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</si>
  <si>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</si>
  <si>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</si>
  <si>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</si>
  <si>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</si>
  <si>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</si>
  <si>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</si>
  <si>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</si>
  <si>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</si>
  <si>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</si>
  <si>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</si>
  <si>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</si>
  <si>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</si>
  <si>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</si>
  <si>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</si>
  <si>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</si>
  <si>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</si>
  <si>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</si>
  <si>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</si>
  <si>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</si>
  <si>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</si>
  <si>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</si>
  <si>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</si>
  <si>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</si>
  <si>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</si>
  <si>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</si>
  <si>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</si>
  <si>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</si>
  <si>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</si>
  <si>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</si>
  <si>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</si>
  <si>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</si>
  <si>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</si>
  <si>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</si>
  <si>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</si>
  <si>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</si>
  <si>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</si>
  <si>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</si>
  <si>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</si>
  <si>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</si>
  <si>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</si>
  <si>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</si>
  <si>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</si>
  <si>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</si>
  <si>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</si>
  <si>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</si>
  <si>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</si>
  <si>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</si>
  <si>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</si>
  <si>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</si>
  <si>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</si>
  <si>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</si>
  <si>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</si>
  <si>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</si>
  <si>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</si>
  <si>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</si>
  <si>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</si>
  <si>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</si>
  <si>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</si>
  <si>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</si>
  <si>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</si>
  <si>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</si>
  <si>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</si>
  <si>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</si>
  <si>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</si>
  <si>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</si>
  <si>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</si>
  <si>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</si>
  <si>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</si>
  <si>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</si>
  <si>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</si>
  <si>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</si>
  <si>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</si>
  <si>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</si>
  <si>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</si>
  <si>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</si>
  <si>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</si>
  <si>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</si>
  <si>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</si>
  <si>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</si>
  <si>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</si>
  <si>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</si>
  <si>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</si>
  <si>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</si>
  <si>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</si>
  <si>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</si>
  <si>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</si>
  <si>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</si>
  <si>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</si>
  <si>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</si>
  <si>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</si>
  <si>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</si>
  <si>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</si>
  <si>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</si>
  <si>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</si>
  <si>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</si>
  <si>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</si>
  <si>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</si>
  <si>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</si>
  <si>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</si>
  <si>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</si>
  <si>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</si>
  <si>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</si>
  <si>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</si>
  <si>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</si>
  <si>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</si>
  <si>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</si>
  <si>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</si>
  <si>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</si>
  <si>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</si>
  <si>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</si>
  <si>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</si>
  <si>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</si>
  <si>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</si>
  <si>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</si>
  <si>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</si>
  <si>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</si>
  <si>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</si>
  <si>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</si>
  <si>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</si>
  <si>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</si>
  <si>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</si>
  <si>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</si>
  <si>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</si>
  <si>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</si>
  <si>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</si>
  <si>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</si>
  <si>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</si>
  <si>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</si>
  <si>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</si>
  <si>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</si>
  <si>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</si>
  <si>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</si>
  <si>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</si>
  <si>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</si>
  <si>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</si>
  <si>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</si>
  <si>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</si>
  <si>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</si>
  <si>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</si>
  <si>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</si>
  <si>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</si>
  <si>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</si>
  <si>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</si>
  <si>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</si>
  <si>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</si>
  <si>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</si>
  <si>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</si>
  <si>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</si>
  <si>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</si>
  <si>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</si>
  <si>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</si>
  <si>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</si>
  <si>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</si>
  <si>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</si>
  <si>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</si>
  <si>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</si>
  <si>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</si>
  <si>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</si>
  <si>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</si>
  <si>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</si>
  <si>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</si>
  <si>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</si>
  <si>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</si>
  <si>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</si>
  <si>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</si>
  <si>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</si>
  <si>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</si>
  <si>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</si>
  <si>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</si>
  <si>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</si>
  <si>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</si>
  <si>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</si>
  <si>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</si>
  <si>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</si>
  <si>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</si>
  <si>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</si>
  <si>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</si>
  <si>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</si>
  <si>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</si>
  <si>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</si>
  <si>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</si>
  <si>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</si>
  <si>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</si>
  <si>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</si>
  <si>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</si>
  <si>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</si>
  <si>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</si>
  <si>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</si>
  <si>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</si>
  <si>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</si>
  <si>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</si>
  <si>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</si>
  <si>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</si>
  <si>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</si>
  <si>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</si>
  <si>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</si>
  <si>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</si>
  <si>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</si>
  <si>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</si>
  <si>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</si>
  <si>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</si>
  <si>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</si>
  <si>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</si>
  <si>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</si>
  <si>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</si>
  <si>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</si>
  <si>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</si>
  <si>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</si>
  <si>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</si>
  <si>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</si>
  <si>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</si>
  <si>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</si>
  <si>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</si>
  <si>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</si>
  <si>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</si>
  <si>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</si>
  <si>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</si>
  <si>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</si>
  <si>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</si>
  <si>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</si>
  <si>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</si>
  <si>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</si>
  <si>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</si>
  <si>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</si>
  <si>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</si>
  <si>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</si>
  <si>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</si>
  <si>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</si>
  <si>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</si>
  <si>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</si>
  <si>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</si>
  <si>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</si>
  <si>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</si>
  <si>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</si>
  <si>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</si>
  <si>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</si>
  <si>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</si>
  <si>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</si>
  <si>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</si>
  <si>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</si>
  <si>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</si>
  <si>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</si>
  <si>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</si>
  <si>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</si>
  <si>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</si>
  <si>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</si>
  <si>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</si>
  <si>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</si>
  <si>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</si>
  <si>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</si>
  <si>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</si>
  <si>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</si>
  <si>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</si>
  <si>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</si>
  <si>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</si>
  <si>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</si>
  <si>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</si>
  <si>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</si>
  <si>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</si>
  <si>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</si>
  <si>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</si>
  <si>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</si>
  <si>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</si>
  <si>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</si>
  <si>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</si>
  <si>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</si>
  <si>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</si>
  <si>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</si>
  <si>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</si>
  <si>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</si>
  <si>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</si>
  <si>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</si>
  <si>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</si>
  <si>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</si>
  <si>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</si>
  <si>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</si>
  <si>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</si>
  <si>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</si>
  <si>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</si>
  <si>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</si>
  <si>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</si>
  <si>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</si>
  <si>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</si>
  <si>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</si>
  <si>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</si>
  <si>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</si>
  <si>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</si>
  <si>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</si>
  <si>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</si>
  <si>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</si>
  <si>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</si>
  <si>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</si>
  <si>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</si>
  <si>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</si>
  <si>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</si>
  <si>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</si>
  <si>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</si>
  <si>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</si>
  <si>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</si>
  <si>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</si>
  <si>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</si>
  <si>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</si>
  <si>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</si>
  <si>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</si>
  <si>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</si>
  <si>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</si>
  <si>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</si>
  <si>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</si>
  <si>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</si>
  <si>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</si>
  <si>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</si>
  <si>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</si>
  <si>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</si>
  <si>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</si>
  <si>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</si>
  <si>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</si>
  <si>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</si>
  <si>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</si>
  <si>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</si>
  <si>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</si>
  <si>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</si>
  <si>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</si>
  <si>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</si>
  <si>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</si>
  <si>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</si>
  <si>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</si>
  <si>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</si>
  <si>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</si>
  <si>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</si>
  <si>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</si>
  <si>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</si>
  <si>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</si>
  <si>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</si>
  <si>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</si>
  <si>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</si>
  <si>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</si>
  <si>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</si>
  <si>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</si>
  <si>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</si>
  <si>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</si>
  <si>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</si>
  <si>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</si>
  <si>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</si>
  <si>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</si>
  <si>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</si>
  <si>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</si>
  <si>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</si>
  <si>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</si>
  <si>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</si>
  <si>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</si>
  <si>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</si>
  <si>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</si>
  <si>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</si>
  <si>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</si>
  <si>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</si>
  <si>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</si>
  <si>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</si>
  <si>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</si>
  <si>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</si>
  <si>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</si>
  <si>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</si>
  <si>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</si>
  <si>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</si>
  <si>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</si>
  <si>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</si>
  <si>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</si>
  <si>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</si>
  <si>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</si>
  <si>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</si>
  <si>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</si>
  <si>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</si>
  <si>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</si>
  <si>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</si>
  <si>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</si>
  <si>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</si>
  <si>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</si>
  <si>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</si>
  <si>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</si>
  <si>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</si>
  <si>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</si>
  <si>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</si>
  <si>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</si>
  <si>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</si>
  <si>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</si>
  <si>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</si>
  <si>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</si>
  <si>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</si>
  <si>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</si>
  <si>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</si>
  <si>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</si>
  <si>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</si>
  <si>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</si>
  <si>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</si>
  <si>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</si>
  <si>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</si>
  <si>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</si>
  <si>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</si>
  <si>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</si>
  <si>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</si>
  <si>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</si>
  <si>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</si>
  <si>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</si>
  <si>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</si>
  <si>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</si>
  <si>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</si>
  <si>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</si>
  <si>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</si>
  <si>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</si>
  <si>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</si>
  <si>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</si>
  <si>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</si>
  <si>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</si>
  <si>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</si>
  <si>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</si>
  <si>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</si>
  <si>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</si>
  <si>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</si>
  <si>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</si>
  <si>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</si>
  <si>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</si>
  <si>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</si>
  <si>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</si>
  <si>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</si>
  <si>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</si>
  <si>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</si>
  <si>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</si>
  <si>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</si>
  <si>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</si>
  <si>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</si>
  <si>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</si>
  <si>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</si>
  <si>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</si>
  <si>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</si>
  <si>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</si>
  <si>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</si>
  <si>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</si>
  <si>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</si>
  <si>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</si>
  <si>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</si>
  <si>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</si>
  <si>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</si>
  <si>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</si>
  <si>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</si>
  <si>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</si>
  <si>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</si>
  <si>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</si>
  <si>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</si>
  <si>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</si>
  <si>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</si>
  <si>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</si>
  <si>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</si>
  <si>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</si>
  <si>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</si>
  <si>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</si>
  <si>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</si>
  <si>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</si>
  <si>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</si>
  <si>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</si>
  <si>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</si>
  <si>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</si>
  <si>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</si>
  <si>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</si>
  <si>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</si>
  <si>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</si>
  <si>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</si>
  <si>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</si>
  <si>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</si>
  <si>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</si>
  <si>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</si>
  <si>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</si>
  <si>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</si>
  <si>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</si>
  <si>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</si>
  <si>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</si>
  <si>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</si>
  <si>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</si>
  <si>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</si>
  <si>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</si>
  <si>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</si>
  <si>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</si>
  <si>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</si>
  <si>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</si>
  <si>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</si>
  <si>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</si>
  <si>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</si>
  <si>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</si>
  <si>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</si>
  <si>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</si>
  <si>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</si>
  <si>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</si>
  <si>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</si>
  <si>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</si>
  <si>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</si>
  <si>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</si>
  <si>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</si>
  <si>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</si>
  <si>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</si>
  <si>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</si>
  <si>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</si>
  <si>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</si>
  <si>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</si>
  <si>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</si>
  <si>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</si>
  <si>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</si>
  <si>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</si>
  <si>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</si>
  <si>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</si>
  <si>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</si>
  <si>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</si>
  <si>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</si>
  <si>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</si>
  <si>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</si>
  <si>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</si>
  <si>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</si>
  <si>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</si>
  <si>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</si>
  <si>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</si>
  <si>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</si>
  <si>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</si>
  <si>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</si>
  <si>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</si>
  <si>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</si>
  <si>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</si>
  <si>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</si>
  <si>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</si>
  <si>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</si>
  <si>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</si>
  <si>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</si>
  <si>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</si>
  <si>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</si>
  <si>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</si>
  <si>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</si>
  <si>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</si>
  <si>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</si>
  <si>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</si>
  <si>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</si>
  <si>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</si>
  <si>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</si>
  <si>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</si>
  <si>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</si>
  <si>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</si>
  <si>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</si>
  <si>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</si>
  <si>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</si>
  <si>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</si>
  <si>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</si>
  <si>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</si>
  <si>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</si>
  <si>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</si>
  <si>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</si>
  <si>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</si>
  <si>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</si>
  <si>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</si>
  <si>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</si>
  <si>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</si>
  <si>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</si>
  <si>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</si>
  <si>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</si>
  <si>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</si>
  <si>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</si>
  <si>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</si>
  <si>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</si>
  <si>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</si>
  <si>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</si>
  <si>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</si>
  <si>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</si>
  <si>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</si>
  <si>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</si>
  <si>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</si>
  <si>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</si>
  <si>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</si>
  <si>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</si>
  <si>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</si>
  <si>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</si>
  <si>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</si>
  <si>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</si>
  <si>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</si>
  <si>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</si>
  <si>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</si>
  <si>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</si>
  <si>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</si>
  <si>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</si>
  <si>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</si>
  <si>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</si>
  <si>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</si>
  <si>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</si>
  <si>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</si>
  <si>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</si>
  <si>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</si>
  <si>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</si>
  <si>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</si>
  <si>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</si>
  <si>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</si>
  <si>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</si>
  <si>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</si>
  <si>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</si>
  <si>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</si>
  <si>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</si>
  <si>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</si>
  <si>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</si>
  <si>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</si>
  <si>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</si>
  <si>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</si>
  <si>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</si>
  <si>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</si>
  <si>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</si>
  <si>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</si>
  <si>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</si>
  <si>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</si>
  <si>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</si>
  <si>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</si>
  <si>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</si>
  <si>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</si>
  <si>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</si>
  <si>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</si>
  <si>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</si>
  <si>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</si>
  <si>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</si>
  <si>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</si>
  <si>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</si>
  <si>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</si>
  <si>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</si>
  <si>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</si>
  <si>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</si>
  <si>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</si>
  <si>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</si>
  <si>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</si>
  <si>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</si>
  <si>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</si>
  <si>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</si>
  <si>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</si>
  <si>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</si>
  <si>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</si>
  <si>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</si>
  <si>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</si>
  <si>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</si>
  <si>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</si>
  <si>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</si>
  <si>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</si>
  <si>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</si>
  <si>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</si>
  <si>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</si>
  <si>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</si>
  <si>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</si>
  <si>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</si>
  <si>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</si>
  <si>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</si>
  <si>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</si>
  <si>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</si>
  <si>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</si>
  <si>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</si>
  <si>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</si>
  <si>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</si>
  <si>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</si>
  <si>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</si>
  <si>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</si>
  <si>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</si>
  <si>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</si>
  <si>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</si>
  <si>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</si>
  <si>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</si>
  <si>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</si>
  <si>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</si>
  <si>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</si>
  <si>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</si>
  <si>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</si>
  <si>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</si>
  <si>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</si>
  <si>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</si>
  <si>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</si>
  <si>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</si>
  <si>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</si>
  <si>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</si>
  <si>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</si>
  <si>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</si>
  <si>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</si>
  <si>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</si>
  <si>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</si>
  <si>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</si>
  <si>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</si>
  <si>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</si>
  <si>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</si>
  <si>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</si>
  <si>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</si>
  <si>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</si>
  <si>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</si>
  <si>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</si>
  <si>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</si>
  <si>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</si>
  <si>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</si>
  <si>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</si>
  <si>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</si>
  <si>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</si>
  <si>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</si>
  <si>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</si>
  <si>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</si>
  <si>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</si>
  <si>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</si>
  <si>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</si>
  <si>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</si>
  <si>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</si>
  <si>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</si>
  <si>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</si>
  <si>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</si>
  <si>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</si>
  <si>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</si>
  <si>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</si>
  <si>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</si>
  <si>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</si>
  <si>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</si>
  <si>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</si>
  <si>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</si>
  <si>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</si>
  <si>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</si>
  <si>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</si>
  <si>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</si>
  <si>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</si>
  <si>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</si>
  <si>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</si>
  <si>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</si>
  <si>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</si>
  <si>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</si>
  <si>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</si>
  <si>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</si>
  <si>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</si>
  <si>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</si>
  <si>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</si>
  <si>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</si>
  <si>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</si>
  <si>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</si>
  <si>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</si>
  <si>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</si>
  <si>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</si>
  <si>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</si>
  <si>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</si>
  <si>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</si>
  <si>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</si>
  <si>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</si>
  <si>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</si>
  <si>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</si>
  <si>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</si>
  <si>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</si>
  <si>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</si>
  <si>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</si>
  <si>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</si>
  <si>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</si>
  <si>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</si>
  <si>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</si>
  <si>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</si>
  <si>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</si>
  <si>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</si>
  <si>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</si>
  <si>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</si>
  <si>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</si>
  <si>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</si>
  <si>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</si>
  <si>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</si>
  <si>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</si>
  <si>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</si>
  <si>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</si>
  <si>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</si>
  <si>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</si>
  <si>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</si>
  <si>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</si>
  <si>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</si>
  <si>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</si>
  <si>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</si>
  <si>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</si>
  <si>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</si>
  <si>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</si>
  <si>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</si>
  <si>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</si>
  <si>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</si>
  <si>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</si>
  <si>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</si>
  <si>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</si>
  <si>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</si>
  <si>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</si>
  <si>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</si>
  <si>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</si>
  <si>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</si>
  <si>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</si>
  <si>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</si>
  <si>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</si>
  <si>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</si>
  <si>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</si>
  <si>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</si>
  <si>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</si>
  <si>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</si>
  <si>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</si>
  <si>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</si>
  <si>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</si>
  <si>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</si>
  <si>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</si>
  <si>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</si>
  <si>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</si>
  <si>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</si>
  <si>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</si>
  <si>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</si>
  <si>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</si>
  <si>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</si>
  <si>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</si>
  <si>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</si>
  <si>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</si>
  <si>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</si>
  <si>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</si>
  <si>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</si>
  <si>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</si>
  <si>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</si>
  <si>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</si>
  <si>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</si>
  <si>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</si>
  <si>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</si>
  <si>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</si>
  <si>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</si>
  <si>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</si>
  <si>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</si>
  <si>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</si>
  <si>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</si>
  <si>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</si>
  <si>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</si>
  <si>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</si>
  <si>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</si>
  <si>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</si>
  <si>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</si>
  <si>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</si>
  <si>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</si>
  <si>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</si>
  <si>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</si>
  <si>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</si>
  <si>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</si>
  <si>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</si>
  <si>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</si>
  <si>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</si>
  <si>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</si>
  <si>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</si>
  <si>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</si>
  <si>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</si>
  <si>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</si>
  <si>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</si>
  <si>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</si>
  <si>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</si>
  <si>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</si>
  <si>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</si>
  <si>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</si>
  <si>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</si>
  <si>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</si>
  <si>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</si>
  <si>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</si>
  <si>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</si>
  <si>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</si>
  <si>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</si>
  <si>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</si>
  <si>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</si>
  <si>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</si>
  <si>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</si>
  <si>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</si>
  <si>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</si>
  <si>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</si>
  <si>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</si>
  <si>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</si>
  <si>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</si>
  <si>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</si>
  <si>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</si>
  <si>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</si>
  <si>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</si>
  <si>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</si>
  <si>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</si>
  <si>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</si>
  <si>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</si>
  <si>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</si>
  <si>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</si>
  <si>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</si>
  <si>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</si>
  <si>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</si>
  <si>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</si>
  <si>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</si>
  <si>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</si>
  <si>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</si>
  <si>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</si>
  <si>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</si>
  <si>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</si>
  <si>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</si>
  <si>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</si>
  <si>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</si>
  <si>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</si>
  <si>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</si>
  <si>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</si>
  <si>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</si>
  <si>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</si>
  <si>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</si>
  <si>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</si>
  <si>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</si>
  <si>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</si>
  <si>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</si>
  <si>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</si>
  <si>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</si>
  <si>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</si>
  <si>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</si>
  <si>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</si>
  <si>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</si>
  <si>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</si>
  <si>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</si>
  <si>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</si>
  <si>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</si>
  <si>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</si>
  <si>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</si>
  <si>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</si>
  <si>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</si>
  <si>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</si>
  <si>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</si>
  <si>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</si>
  <si>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</si>
  <si>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</si>
  <si>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</si>
  <si>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</si>
  <si>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</si>
  <si>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</si>
  <si>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</si>
  <si>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</si>
  <si>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</si>
  <si>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</si>
  <si>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</si>
  <si>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</si>
  <si>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</si>
  <si>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</si>
  <si>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PCM-20251206-00000073</t>
  </si>
  <si>
    <t>EM team at site</t>
  </si>
  <si>
    <t>TT-20251206-00133</t>
  </si>
  <si>
    <t>Team found power NA at MAK2213 and power share with hotel and access issue as main door closed no one there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</si>
</sst>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334.15177581018361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45997.10020173611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45997.10020173611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45997.10020173611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45997.10020173611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45997.10020173611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45997.10020173611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45997.10020173611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45997.10020173611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45997.10020173611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45997.10020173611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45997.10020173611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45997.10020173611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45997.10020173611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45997.10020173611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45997.10020173611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45997.10020173611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45997.10020173611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45997.10020173611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45997.10020173611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45997.10020173611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45997.10020173611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45997.10020173611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45997.10020173611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45997.10020173611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45997.10020173611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45997.10020173611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45997.10020173611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45997.10020173611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45997.10020173611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45997.10020173611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45997.10020173611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45997.10020173611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45997.10020173611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45997.10020173611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45997.10020173611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45997.10020173611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45997.10020173611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45997.10020173611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45997.10020173611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45997.10020173611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45997.10020173611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45997.10020173611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45997.10020173611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45997.10020173611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45997.10020173611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45997.10020173611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45997.10020173611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45997.10020173611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45997.10020173611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45997.10020173611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45997.10020173611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45997.10020173611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45997.10020173611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45997.10020173611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45997.10020173611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45997.10020173611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45997.10020173611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45997.10020173611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45997.10020173611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45997.10020173611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45997.10020173611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45997.10020173611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45997.10020173611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45997.10020173611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45997.10020173611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45997.10020173611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45997.10020173611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45997.10020173611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45997.10020173611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45997.10020173611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45997.10020173611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45997.10020173611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45997.10020173611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45997.10020173611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45997.10020173611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45997.10020173611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45997.10020173611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45997.10020173611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45997.10020173611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45997.10020173611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45997.10020173611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45997.10020173611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45997.10020173611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45997.10020173611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45997.10020173611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45997.10020173611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45997.10020173611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45997.10020173611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45997.10020173611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45997.10020173611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45997.10020173611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45997.10020173611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45997.10020173611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45997.10020173611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45997.10020173611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45997.10020173611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45997.10020173611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45997.10020173611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45997.10020173611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45997.10020173611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45997.10020173611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45997.10020173611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45997.10020173611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45997.10020173611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45997.10020173611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45997.10020173611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45997.10020173611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45997.10020173611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45997.10020173611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45997.10020173611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45997.10020173611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45997.10020173611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45997.10020173611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45997.10020173611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45997.10020173611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45997.10020173611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45997.10020173611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45997.10020173611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45997.10020173611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45997.10020173611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45997.10020173611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45997.10020173611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45997.10020173611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45997.10020173611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45997.10020173611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45997.10020173611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45997.10020173611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45997.10020173611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45997.10020173611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45997.10020173611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45997.10020173611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45997.10020173611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45997.10020173611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45997.10020173611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45997.10020173611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45997.10020173611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45997.10020173611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45997.10020173611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45997.10020173611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45997.10020173611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45997.10020173611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45997.10020173611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45997.10020173611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45997.10020173611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45997.10020173611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45997.10020173611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45997.10020173611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45997.10020173611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45997.10020173611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45997.10020173611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45997.10020173611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45997.10020173611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45997.10020173611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45997.10020173611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45997.10020173611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45997.10020173611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45997.10020173611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45997.10020173611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45997.10020173611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45997.10020173611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45997.10020173611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45997.10020173611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45997.10020173611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45997.10020173611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45997.10020173611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45997.10020173611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45997.10020173611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45997.10020173611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45997.10020173611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45997.10020173611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45997.10020173611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45997.10020173611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45997.10020173611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45997.10020173611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45997.10020173611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45997.10020173611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45997.10020173611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45997.10020173611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45997.10020173611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45997.10020173611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45997.10020173611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45997.10020173611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45997.10020173611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45997.10020173611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45997.10020173611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45997.10020173611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45997.10020173611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45997.10020173611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45997.10020173611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45997.10020173611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45997.10020173611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45997.10020173611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45997.10020173611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45997.10020173611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45997.10020173611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172.10036377314827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12.712782754628279</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5.3037384255731013E-2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45997.10020173611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45997.10020173611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45997.100201504632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45997.100201504632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45997.100201504632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45997.100201504632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45997.100201504632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45997.100201504632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45997.100201504632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45997.100201504632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45997.100201504632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45997.100201504632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45997.100201504632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45997.100201504632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45997.100201504632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45997.100201504632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45997.100201504632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45997.100201504632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45997.100201504632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45997.100201504632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45997.100201504632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45997.100201504632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45997.100201504632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45997.100201504632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45997.100201504632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45997.100201504632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45997.100201504632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45997.100201504632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45997.100201504632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45997.100201504632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45997.100201504632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45997.100201504632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45997.100201504632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45997.100201504632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45997.100201504632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45997.100201504632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45997.100201504632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45997.100201504632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45997.100201504632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45997.100201504632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45997.100201504632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45997.100201504632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45997.100201504632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45997.100201504632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45997.100201504632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45997.100201504632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45997.100201504632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45997.100201504632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45997.100201504632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45997.100201504632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45997.100201504632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45997.100201504632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45997.100201504632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45997.100201504632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45997.100201504632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45997.100201504632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45997.100201504632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45997.100201504632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45997.100201504632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45997.100201504632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45997.100201504632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45997.100201504632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45997.100201504632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45997.100201504632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45997.100201504632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45997.100201504632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45997.100201504632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45997.100201504632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45997.100201504632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45997.100201504632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45997.100201504632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45997.100201504632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45997.100201504632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45997.100201504632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45997.100201504632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45997.100201504632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45997.100201504632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45997.100201504632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45997.100201504632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45997.100201504632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45997.100201504632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45997.100201504632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45997.100201504632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45997.100201504632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45997.100201504632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45997.100201504632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45997.100201504632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45997.100201504632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45997.100201504632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45997.100201504632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45997.100201504632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45997.100201504632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45997.100201504632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45997.100201504632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45997.100201504632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45997.100201504632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45997.100201504632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45997.100201504632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45997.100201504632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45997.100201504632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45997.100201504632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45997.100201504632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45997.100201504632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45997.100201504632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45997.100201504632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45997.100201504632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45997.100201504632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45997.100201504632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45997.100201504632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45997.100201504632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45997.100201504632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45997.100201504632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45997.100201504632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45997.100201504632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45997.100201504632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45997.100201504632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45997.100201504632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45997.100201504632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45997.100201504632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45997.100201504632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45997.100201504632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45997.100201504632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45997.100201504632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45997.100201504632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45997.100201504632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45997.100201504632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45997.100201504632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45997.100201504632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45997.100201504632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45997.100201504632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45997.100201504632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45997.100201504632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45997.100201504632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45997.100201504632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45997.100201504632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45997.100201504632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45997.100201504632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45997.100201504632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45997.100201504632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45997.100201504632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45997.100201504632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45997.100201504632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45997.100201504632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45997.100201504632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45997.100201504632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45997.100201504632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45997.100201504632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45997.100201504632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45997.100201504632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45997.100201504632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45997.100201504632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45997.100201504632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45997.100201504632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45997.100201504632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45997.100201504632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45997.100201504632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45997.100201504632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45997.100201504632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45997.100201504632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45997.100201504632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45997.100201504632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45997.100201504632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45997.100201504632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45997.100201504632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45997.100201504632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45997.100201504632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45997.100201504632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45997.100201504632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45997.100201504632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45997.100201504632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45997.100201504632</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45997.100201504632</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45997.100201504632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45997.100201504632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45997.100201504632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45997.100201504632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45997.100201504632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45997.100201504632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45997.100201504632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45997.100201504632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45997.100201504632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45997.100201504632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45997.100201504632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45997.100201504632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45997.100201504632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45997.100201504632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45997.100201504632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45997.100201504632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45997.100201504632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45997.100201504632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45997.100201504632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45997.100201504632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45997.100201504632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45997.100201504632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45997.100201504632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45997.100201504632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45997.100201504632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45997.100201504632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45997.100201504632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45997.100201504632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45997.100201504632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45997.100201504632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45997.100201504632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45997.100201504632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45997.100201504632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45997.100201504632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45997.100201504632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45997.100201504632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45997.100201504632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45997.100201504632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45997.100201504632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45997.100201504632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45997.100201504632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45997.100201504632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45997.100201504632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45997.100201504632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45997.100201504632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45997.100201504632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45997.100201504632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45997.100201504632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45997.100201504632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45997.100201504632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45997.100201504632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45997.100201504632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45997.100201504632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45997.100201504632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45997.100201504632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45997.100201504632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45997.100201504632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45997.100201504632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45997.100201504632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45997.100201504632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45997.100201504632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45997.100201504632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45997.100201504632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45997.100201504632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45997.100201504632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45997.100201504632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45997.100201504632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45997.100201504632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45997.100201504632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45997.100201504632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45997.100201504632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45997.100201504632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45997.100201504632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45997.100201504632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45997.100201504632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45997.100201504632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45997.100201504632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45997.100201504632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45997.100201504632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45997.100201504632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45997.100201504632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45997.100201504632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45997.100201504632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45997.100201504632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45997.100201504632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45997.100201504632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45997.100201504632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45997.100201504632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45997.100201504632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45997.100201504632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45997.100201504632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45997.100201504632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45997.100201504632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45997.100201504632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45997.100201504632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45997.100201504632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45997.100201504632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45997.100201504632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45997.100201504632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45997.100201504632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45997.100201504632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45997.100201504632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45997.100201504632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45997.100201504632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45997.100201504632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45997.100201504632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45997.100201504632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45997.100201504632</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45997.100201504632</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45997.10020173611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45997.10020173611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45997.10020173611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45997.10020173611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45997.10020173611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45997.10020173611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45997.10020173611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45997.10020173611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45997.10020173611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45997.10020173611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45997.10020173611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45997.10020173611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45997.10020173611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45997.10020173611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45997.10020173611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45997.10020173611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45997.10020173611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45997.10020173611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45997.10020173611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45997.10020173611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45997.10020173611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45997.10020173611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45997.10020173611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45997.10020173611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45997.10020173611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45997.10020173611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45997.10020173611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45997.10020173611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45997.10020173611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45997.10020173611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45997.10020173611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45997.10020173611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45997.10020173611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45997.10020173611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45997.10020173611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45997.10020173611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45997.10020173611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45997.10020173611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45997.10020173611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45997.10020173611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45997.10020173611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45997.10020173611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45997.10020173611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45997.10020173611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45997.10020173611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45997.10020173611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45997.10020173611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45997.10020173611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45997.10020173611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45997.10020173611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45997.10020173611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45997.10020173611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45997.10020173611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45997.10020173611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45997.10020173611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45997.10020173611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45997.10020173611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45997.10020173611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45997.10020173611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45997.10020173611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45997.10020173611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45997.10020173611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45997.10020173611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45997.10020173611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45997.10020173611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45997.10020173611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45997.10020173611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45997.10020173611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45997.10020173611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45997.10020173611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45997.10020173611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45997.10020173611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45997.10020173611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45997.10020173611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45997.10020173611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45997.10020173611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45997.10020173611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45997.10020173611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45997.10020173611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45997.10020173611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45997.10020173611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45997.10020173611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45997.10020173611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45997.10020173611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45997.10020173611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45997.10020173611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45997.10020173611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45997.10020173611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45997.10020173611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45997.10020173611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45997.10020173611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45997.10020173611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45997.10020173611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45997.10020173611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45997.10020173611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45997.10020173611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45997.10020173611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45997.10020173611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45997.10020173611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45997.10020173611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45997.10020173611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45997.10020173611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45997.10020173611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45997.10020173611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45997.10020173611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45997.10020173611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45997.10020173611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45997.10020173611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45997.10020173611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45997.10020173611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45997.10020173611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45997.10020173611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45997.10020173611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45997.10020173611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45997.10020173611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45997.10020173611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45997.10020173611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45997.10020173611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45997.10020173611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45997.10020173611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45997.10020173611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45997.10020173611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45997.10020173611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45997.10020173611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45997.10020173611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45997.10020173611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45997.10020173611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45997.10020173611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45997.10020173611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45997.10020173611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45997.10020173611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45997.10020173611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45997.10020173611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45997.10020173611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45997.10020173611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45997.10020173611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45997.10020173611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45997.10020173611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45997.10020173611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45997.10020173611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45997.10020173611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45997.10020173611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45997.10020173611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45997.10020173611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45997.10020173611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45997.10020173611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45997.10020173611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45997.10020173611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45997.10020173611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45997.10020173611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45997.10020173611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45997.10020173611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45997.10020173611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45997.10020173611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45997.10020173611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45997.10020173611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45997.10020173611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45997.10020173611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45997.10020173611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45997.10020173611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45997.10020173611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45997.10020173611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45997.10020173611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45997.10020173611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45997.10020173611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45997.10020173611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45997.10020173611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45997.10020173611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45997.10020173611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45997.10020173611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45997.10020173611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45997.10020173611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45997.10020173611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45997.10020173611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45997.10020173611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45997.10020173611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45997.10020173611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45997.10020173611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45997.10020173611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45997.10020173611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45997.10020173611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45997.10020173611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45997.10020173611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45997.10020173611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45997.10020173611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45997.10020173611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45997.10020173611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45997.10020173611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45997.10020173611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45997.10020173611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45997.10020173611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45997.10020173611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45997.10020173611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45997.10020173611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45997.10020173611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45997.10020173611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45997.10020173611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45997.10020173611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45997.10020173611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45997.10020173611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45997.10020173611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45997.10020173611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45997.10020173611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45997.10020173611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45997.10020173611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45997.10020173611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45997.10020173611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45997.10020173611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45997.10020173611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45997.10020173611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45997.10020173611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45997.10020173611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45997.10020173611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45997.10020173611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45997.10020173611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45997.10020173611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45997.10020173611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45997.10020173611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45997.10020173611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45997.10020173611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45997.10020173611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45997.10020173611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45997.10020173611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45997.10020173611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45997.10020173611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45997.10020173611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45997.10020173611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45997.10020173611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45997.10020173611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45997.10020173611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45997.10020173611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45997.10020173611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45997.10020173611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45997.10020173611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45997.10020173611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45997.10020173611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45997.10020173611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45997.10020173611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45997.10020173611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45997.10020173611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45997.10020173611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45997.10020173611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45997.10020173611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45997.10020173611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45997.10020173611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45997.10020173611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45997.10020173611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45997.10020173611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45997.10020173611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45997.10020173611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45997.10020173611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45997.10020173611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45997.10020173611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45997.10020173611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45997.10020173611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45997.10020173611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45997.10020173611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45997.10020173611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45997.10020173611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45997.10020173611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45997.10020173611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45997.10020173611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45997.10020173611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45997.10020173611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45997.10020173611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45997.10020173611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45997.10020173611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45997.10020173611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45997.10020173611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45997.10020173611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45997.10020173611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45997.10020173611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45997.10020173611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45997.10020173611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45997.10020173611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45997.10020173611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45997.10020173611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45997.10020173611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45997.10020173611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45997.10020173611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45997.10020173611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45997.10020173611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45997.10020173611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45997.10020173611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45997.10020173611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45997.10020173611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45997.10020173611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45997.10020173611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45997.10020173611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45997.10020173611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45997.10020173611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45997.10020173611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45997.10020173611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45997.10020173611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45997.10020173611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45997.10020173611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45997.10020173611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45997.10020173611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45997.10020173611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45997.10020173611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45997.10020173611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45997.10020173611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45997.10020173611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45997.10020173611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45997.10020173611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45997.10020173611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45997.10020173611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45997.10020173611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45997.10020173611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45997.10020173611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45997.10020173611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45997.10020173611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45997.10020173611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45997.10020173611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45997.10020173611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45997.10020173611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45997.10020173611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45997.10020173611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45997.10020173611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45997.10020173611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45997.10020173611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45997.10020173611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45997.10020173611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45997.10020173611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45997.10020173611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45997.10020173611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45997.10020173611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45997.10020173611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45997.10020173611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45997.10020173611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45997.10020173611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45997.10020173611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45997.10020173611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45997.10020173611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45997.10020173611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45997.10020173611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45997.10020173611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45997.10020173611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45997.10020173611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45997.10020173611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45997.10020173611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45997.10020173611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45997.10020173611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45997.10020173611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45997.10020173611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45997.10020173611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45997.10020173611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45997.10020173611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45997.10020173611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45997.10020173611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45997.10020173611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45997.10020173611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45997.10020173611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45997.10020173611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45997.10020173611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45997.10020173611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45997.10020173611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45997.10020173611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45997.10020173611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45997.10020173611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45997.10020173611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45997.10020173611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45997.10020173611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45997.10020173611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45997.10020173611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45997.10020173611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45997.10020173611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45997.10020173611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45997.10020173611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45997.10020173611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45997.10020173611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45997.10020173611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45997.10020173611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45997.10020173611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45997.10020173611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45997.10020173611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45997.10020173611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45997.10020173611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45997.10020173611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45997.10020173611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45997.10020173611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45997.10020173611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45997.10020173611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45997.10020173611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45997.10020173611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45997.10020173611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45997.10020173611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45997.10020173611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45997.10020173611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45997.10020173611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45997.10020173611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45997.10020173611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45997.10020173611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45997.10020173611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45997.10020173611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45997.10020173611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45997.10020173611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45997.10020173611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45997.10020173611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45997.10020173611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45997.10020173611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45997.10020173611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45997.10020173611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45997.10020173611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45997.10020173611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45997.10020173611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45997.10020173611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45997.10020173611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45997.10020173611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45997.10020173611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45997.10020173611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45997.10020173611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45997.10020173611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45997.10020173611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45997.10020173611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45997.10020173611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45997.10020173611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45997.10020173611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45997.10020173611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45997.10020173611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45997.10020173611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45997.10020173611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45997.10020173611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45997.10020173611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45997.10020173611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45997.10020173611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45997.10020173611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45997.10020173611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45997.10020173611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45997.10020173611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45997.10020173611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45997.10020173611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45997.10020173611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45997.10020173611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45997.10020173611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45997.10020173611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45997.10020173611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45997.10020173611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45997.10020173611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45997.10020173611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45997.10020173611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45997.10020173611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45997.10020173611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45997.10020173611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45997.10020173611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45997.10020173611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45997.10020173611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45997.10020173611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45997.10020173611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45997.10020173611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45997.10020173611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45997.10020173611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45997.10020173611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45997.10020173611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45997.10020173611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45997.10020173611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45997.10020173611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45997.10020173611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45997.10020173611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45997.10020173611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45997.10020173611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45997.10020173611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45997.10020173611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45997.10020173611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45997.10020173611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45997.10020173611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45997.10020173611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45997.10020173611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45997.10020173611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45997.10020173611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45997.10020173611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45997.10020173611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45997.10020173611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45997.10020173611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45997.10020173611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45997.10020173611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45997.10020173611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45997.10020173611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45997.10020173611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45997.10020173611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45997.10020173611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45997.10020173611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45997.10020173611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45997.10020173611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45997.10020173611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45997.10020173611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45997.10020173611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45997.10020173611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45997.10020173611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45997.10020173611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45997.10020173611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45997.10020173611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45997.10020173611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45997.10020173611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45997.10020173611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45997.10020173611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45997.10020173611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45997.10020173611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45997.10020173611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45997.10020173611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45997.10020173611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45997.10020173611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45997.10020173611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45997.10020173611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45997.10020173611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45997.10020173611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45997.10020173611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45997.10020173611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45997.10020173611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45997.10020173611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45997.10020173611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45997.10020173611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45997.10020173611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45997.10020173611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45997.10020173611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45997.10020173611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45997.10020173611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45997.10020173611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45997.10020173611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45997.10020173611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45997.10020173611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45997.10020173611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45997.10020173611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45997.10020173611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45997.10020173611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45997.10020173611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45997.10020173611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45997.10020173611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45997.10020173611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45997.10020173611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45997.10020173611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45997.10020173611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45997.10020173611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45997.10020173611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45997.10020173611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45997.10020173611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45997.10020173611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45997.10020173611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45997.10020173611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45997.10020173611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45997.10020173611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45997.10020173611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45997.10020173611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45997.10020173611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45997.10020173611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45997.10020173611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45997.10020173611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45997.10020173611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45997.10020173611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45997.10020173611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45997.10020173611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45997.10020173611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45997.10020173611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45997.10020173611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45997.10020173611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45997.10020173611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45997.10020173611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45997.10020173611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45997.10020173611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45997.10020173611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45997.10020173611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45997.10020173611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45997.10020173611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45997.10020173611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45997.10020173611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45997.10020173611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45997.10020173611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45997.10020173611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45997.10020173611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45997.10020173611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45997.10020173611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45997.10020173611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45997.10020173611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45997.10020173611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45997.10020173611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45997.10020173611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45997.10020173611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45997.10020173611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45997.10020173611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45997.10020173611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45997.10020173611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45997.10020173611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45997.10020173611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45997.10020173611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45997.10020173611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45997.10020173611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45997.10020173611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45997.10020173611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45997.10020173611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45997.10020173611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45997.10020173611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45997.10020173611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45997.10020173611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45997.10020173611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45997.10020173611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45997.10020173611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45997.10020173611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45997.10020173611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45997.10020173611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45997.10020173611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45997.10020173611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45997.10020173611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45997.10020173611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45997.10020173611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45997.10020173611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45997.10020173611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45997.10020173611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45997.10020173611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45997.10020173611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45997.10020173611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45997.10020173611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45997.10020173611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45997.10020173611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45997.10020173611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45997.10020173611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45997.10020173611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45997.10020173611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45997.10020173611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45997.10020173611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45997.10020173611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45997.10020173611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45997.10020173611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45997.10020173611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45997.10020173611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45997.10020173611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45997.10020173611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45997.10020173611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45997.10020173611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45997.10020173611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45997.10020173611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45997.10020173611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45997.10020173611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45997.10020173611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45997.10020173611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45997.10020173611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45997.10020173611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45997.10020173611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45997.10020173611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45997.10020173611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45997.10020173611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45997.10020173611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45997.10020173611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45997.10020173611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45997.10020173611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45997.10020173611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45997.10020173611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45997.10020173611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45997.10020173611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45997.10020173611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45997.10020173611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45997.10020173611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45997.10020173611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45997.10020173611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45997.10020173611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45997.10020173611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45997.10020173611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45997.10020173611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45997.10020173611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45997.10020173611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45997.10020173611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45997.10020173611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45997.10020173611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45997.10020173611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45997.10020173611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45997.10020173611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45997.10020173611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45997.10020173611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45997.10020173611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45997.10020173611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45997.10020173611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45997.10020173611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45997.10020173611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45997.10020173611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45997.10020173611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45997.10020173611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45997.10020173611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45997.10020173611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45997.10020173611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45997.10020173611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45997.10020173611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45997.10020173611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45997.10020173611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45997.10020173611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45997.10020173611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45997.10020173611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45997.10020173611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45997.10020173611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45997.10020173611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45997.10020173611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45997.10020173611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45997.10020173611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45997.10020173611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45997.10020173611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45997.10020173611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45997.10020173611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45997.10020173611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45997.10020173611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45997.10020173611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45997.10020173611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45997.10020173611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45997.10020173611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45997.10020173611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45997.10020173611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45997.10020173611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45997.10020173611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45997.10020173611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45997.10020173611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45997.10020173611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45997.10020173611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45997.10020173611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45997.10020173611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45997.10020173611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45997.10020173611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45997.10020173611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45997.10020173611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45997.10020173611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45997.10020173611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45997.10020173611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45997.10020173611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45997.10020173611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45997.10020173611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45997.10020173611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45997.10020173611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45997.10020173611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45997.10020173611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45997.10020173611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45997.10020173611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45997.10020173611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45997.10020173611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45997.10020173611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45997.10020173611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45997.10020173611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45997.10020173611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45997.10020173611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45997.10020173611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45997.10020173611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45997.10020173611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45997.10020173611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45997.10020173611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45997.10020173611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45997.10020173611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45997.10020173611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45997.10020173611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45997.10020173611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45997.10020173611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45997.10020173611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45997.10020173611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45997.10020173611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45997.10020173611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45997.10020173611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45997.10020173611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45997.10020173611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45997.10020173611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45997.10020173611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45997.10020173611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45997.10020173611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45997.10020173611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45997.10020173611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45997.10020173611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45997.10020173611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45997.10020173611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45997.10020173611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45997.10020173611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45997.10020173611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45997.10020173611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45997.10020173611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45997.10020173611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45997.10020173611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45997.10020173611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45997.10020173611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45997.10020173611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45997.10020173611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45997.10020173611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45997.10020173611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45997.10020173611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45997.10020173611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45997.10020173611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45997.10020173611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45997.10020173611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45997.10020173611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45997.10020173611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45997.10020173611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45997.10020173611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45997.10020173611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45997.10020173611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45997.10020173611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45997.10020173611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45997.10020173611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45997.10020173611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45997.10020173611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45997.10020173611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45997.10020173611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45997.10020173611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45997.10020173611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45997.10020173611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45997.10020173611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45997.10020173611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45997.10020173611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45997.10020173611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45997.10020173611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45997.10020173611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45997.10020173611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45997.10020173611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45997.10020173611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45997.10020173611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45997.10020173611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45997.10020173611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45997.10020173611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45997.10020173611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45997.10020173611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45997.10020173611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45997.10020173611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45997.10020173611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45997.10020173611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45997.10020173611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45997.10020173611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45997.10020173611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45997.10020173611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45997.10020173611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45997.10020173611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45997.10020173611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45997.10020173611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45997.10020173611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45997.10020173611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45997.10020173611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45997.10020173611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45997.10020173611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45997.10020173611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45997.10020173611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45997.10020173611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45997.10020173611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45997.10020173611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45997.10020173611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45997.10020173611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45997.10020173611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45997.10020173611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45997.10020173611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45997.10020173611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45997.10020173611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45997.10020173611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45997.10020173611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45997.10020173611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45997.10020173611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45997.10020173611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45997.10020173611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45997.10020173611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45997.10020173611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45997.10020173611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45997.10020173611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45997.10020173611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45997.10020173611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45997.10020173611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45997.10020173611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45997.10020173611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45997.10020173611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45997.10020173611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45997.10020173611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45997.10020173611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45997.10020173611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45997.10020173611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45997.10020173611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45997.10020173611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45997.10020173611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45997.10020173611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45997.10020173611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45997.10020173611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45997.10020173611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45997.10020173611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45997.10020173611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45997.10020173611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45997.10020173611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45997.10020173611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45997.10020173611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45997.10020173611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45997.10020173611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45997.10020173611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45997.10020173611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45997.10020173611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45997.10020173611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45997.10020173611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45997.10020173611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45997.10020173611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45997.10020173611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45997.10020173611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45997.10020173611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45997.10020173611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45997.10020173611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45997.10020173611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45997.10020173611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45997.10020173611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45997.10020173611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45997.10020173611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45997.10020173611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45997.10020173611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45997.10020173611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45997.10020173611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45997.10020173611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45997.10020173611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45997.10020173611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45997.10020173611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45997.10020173611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45997.10020173611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45997.10020173611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45997.10020173611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45997.10020173611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45997.10020173611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45997.10020173611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45997.10020173611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45997.10020173611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45997.10020173611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45997.10020173611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45997.10020173611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45997.10020173611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45997.10020173611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45997.10020173611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45997.10020173611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45997.10020173611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45997.10020173611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45997.10020173611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45997.10020173611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45997.10020173611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45997.10020173611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293.61948414351355</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0.26478506944113178</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45997.10020173611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45997.10020173611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45997.10020173611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45997.10020173611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45997.10020173611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45997.10020173611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45997.10020173611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45997.10020173611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45997.10020173611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45997.10020173611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45997.10020173611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45997.10020173611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45997.10020173611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45997.10020173611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45997.10020173611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45997.10020173611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45997.10020173611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45997.10020173611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45997.10020173611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45997.10020173611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45997.10020173611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45997.10020173611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45997.10020173611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45997.10020173611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45997.10020173611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45997.10020173611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45997.10020173611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45997.10020173611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45997.10020173611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45997.10020173611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45997.10020173611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45997.10020173611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45997.10020173611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45997.10020173611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45997.10020173611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45997.10020173611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45997.10020173611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45997.10020173611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45997.10020173611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45997.10020173611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45997.10020173611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45997.10020173611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45997.10020173611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45997.10020173611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45997.10020173611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45997.10020173611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45997.10020173611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45997.10020173611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45997.10020173611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45997.10020173611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45997.10020173611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45997.10020173611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45997.10020173611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45997.10020173611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45997.10020173611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45997.10020173611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45997.10020173611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45997.10020173611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45997.10020173611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45997.10020173611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45997.10020173611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45997.10020173611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45997.10020173611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45997.10020173611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45997.10020173611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45997.10020173611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45997.10020173611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45997.10020173611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45997.10020173611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45997.10020173611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45997.10020173611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45997.10020173611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45997.10020173611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45997.10020173611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45997.10020173611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45997.10020173611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45997.10020173611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45997.10020173611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45997.10020173611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45997.10020173611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45997.10020173611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45997.10020173611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45997.10020173611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45997.10020173611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45997.10020173611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45997.10020173611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45997.10020173611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45997.10020173611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45997.10020173611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45997.10020173611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45997.10020173611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45997.10020173611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45997.10020173611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45997.10020173611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45997.10020173611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45997.10020173611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45997.10020173611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45997.10020173611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45997.10020173611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45997.10020173611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45997.10020173611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45997.10020173611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45997.10020173611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45997.10020173611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45997.10020173611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45997.10020173611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45997.10020173611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45997.10020173611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45997.10020173611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45997.10020173611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45997.10020173611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45997.10020173611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45997.10020173611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45997.10020173611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45997.10020173611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45997.10020173611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45997.10020173611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45997.10020173611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45997.10020173611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45997.10020173611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45997.10020173611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45997.10020173611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45997.10020173611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45997.10020173611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45997.10020173611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45997.10020173611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45997.10020173611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45997.10020173611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45997.10020173611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45997.10020173611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45997.10020173611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45997.10020173611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45997.10020173611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45997.10020173611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45997.10020173611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45997.10020173611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45997.10020173611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45997.10020173611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45997.10020173611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45997.10020173611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45997.10020173611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45997.10020173611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45997.10020173611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45997.10020173611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45997.10020173611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45997.10020173611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45997.10020173611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45997.10020173611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45997.10020173611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45997.10020173611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45997.10020173611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45997.10020173611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45997.10020173611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45997.10020173611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45997.10020173611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45997.10020173611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45997.10020173611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45997.10020173611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45997.10020173611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45997.10020173611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45997.10020173611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45997.10020173611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45997.10020173611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45997.10020173611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45997.10020173611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45997.10020173611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45997.10020173611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45997.10020173611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45997.10020173611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45997.10020173611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45997.10020173611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45997.10020173611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45997.10020173611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45997.10020173611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45997.10020173611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45997.10020173611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45997.10020173611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45997.10020173611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45997.10020173611</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F13" sqref="F13"/>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105.26814155092143</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70.911324421293102</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48.439090624997334</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15.72690312499617</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2</v>
      </c>
      <c r="D6" s="37" t="s">
        <v>38223</v>
      </c>
      <c r="E6" s="37" t="s">
        <v>39106</v>
      </c>
      <c r="F6" s="38">
        <v>45997.061782407407</v>
      </c>
      <c r="G6" s="132">
        <f t="shared" ref="G6:G19" ca="1" si="2">IFERROR(NOW()-F6,"")</f>
        <v>3.8419328702730127E-2</v>
      </c>
      <c r="H6" s="38">
        <v>45997.049976851849</v>
      </c>
      <c r="I6" s="37" t="str">
        <f>IFERROR(VLOOKUP(D6,DB!A:F,6,0),"")</f>
        <v>SCECO</v>
      </c>
      <c r="J6" s="37" t="str">
        <f>IFERROR(VLOOKUP(D6,DB!A:G,7,0),"")</f>
        <v>Haj Removal</v>
      </c>
      <c r="K6" s="37" t="s">
        <v>39131</v>
      </c>
      <c r="L6" s="37" t="str">
        <f>IFERROR(VLOOKUP(D6,DB!A:I,9,0),"")</f>
        <v>Latis</v>
      </c>
    </row>
    <row r="7" spans="1:13" ht="30.75" customHeight="1">
      <c r="A7" s="37" t="s">
        <v>39132</v>
      </c>
      <c r="B7" s="37" t="str">
        <f>IFERROR(VLOOKUP(D7,DB!A:K,11,0),"")</f>
        <v>R5</v>
      </c>
      <c r="C7" s="37">
        <v>1</v>
      </c>
      <c r="D7" s="37" t="s">
        <v>37850</v>
      </c>
      <c r="E7" s="37" t="s">
        <v>39106</v>
      </c>
      <c r="F7" s="38" t="s">
        <v>24</v>
      </c>
      <c r="G7" s="132" t="str">
        <f t="shared" ca="1" si="2"/>
        <v/>
      </c>
      <c r="H7" s="38">
        <v>45997.093553240738</v>
      </c>
      <c r="I7" s="37" t="str">
        <f>IFERROR(VLOOKUP(D7,DB!A:F,6,0),"")</f>
        <v>SCECO</v>
      </c>
      <c r="J7" s="37" t="str">
        <f>IFERROR(VLOOKUP(D7,DB!A:G,7,0),"")</f>
        <v>In progress</v>
      </c>
      <c r="K7" s="37" t="s">
        <v>39133</v>
      </c>
      <c r="L7" s="37" t="str">
        <f>IFERROR(VLOOKUP(D7,DB!A:I,9,0),"")</f>
        <v>Latis</v>
      </c>
    </row>
    <row r="8" spans="1:13">
      <c r="A8" s="37"/>
      <c r="B8" s="37" t="str">
        <f>IFERROR(VLOOKUP(D8,DB!A:K,11,0),"")</f>
        <v/>
      </c>
      <c r="C8" s="37"/>
      <c r="D8" s="37"/>
      <c r="E8" s="37"/>
      <c r="F8" s="38"/>
      <c r="G8" s="132">
        <f t="shared" ca="1" si="2"/>
        <v>45997.10020173611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45997.10020173611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45997.10020173611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45997.10020173611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45997.10020173611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45997.10020173611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45997.10020173611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45997.10020173611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45997.10020173611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45997.10020173611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45997.10020173611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45997.10020173611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45997.10020173611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45997.10020173611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45997.10020173611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45997.10020173611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45997.10020173611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45997.10020173611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45997.10020173611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45997.10020173611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45997.10020173611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45997.10020173611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45997.10020173611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45997.10020173611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45997.10020173611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45997.10020173611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45997.10020173611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45997.10020173611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45997.10020173611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45997.10020173611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45997.10020173611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45997.10020173611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45997.10020173611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45997.10020173611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45997.10020173611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45997.10020173611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45997.10020173611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45997.10020173611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45997.10020173611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45997.10020173611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45997.10020173611</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45997.10020173611</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45997.100201504632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45997.100201504632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45997.100201504632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45997.100201504632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45997.100201504632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45997.100201504632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45997.100201504632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45997.100201504632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45997.100201504632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45997.100201504632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45997.100201504632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45997.100201504632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45997.100201504632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45997.100201504632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45997.100201504632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45997.100201504632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45997.100201504632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45997.100201504632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45997.100201504632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45997.100201504632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45997.100201504632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45997.100201504632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45997.100201504632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45997.100201504632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45997.100201504632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45997.100201504632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45997.100201504632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45997.10020173611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45997.10020173611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45997.10020173611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45997.10020173611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45997.10020173611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45997.10020173611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45997.10020173611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45997.10020173611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45997.10020173611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45997.10020173611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45997.10020173611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45997.10020173611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45997.10020173611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45997.10020173611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45997.10020173611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45997.10020173611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45997.10020173611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45997.10020173611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45997.10020173611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45997.10020173611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45997.10020173611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45997.10020173611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45997.10020173611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45997.10020173611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45997.10020173611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45997.10020173611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45997.10020173611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45997.10020173611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45997.10020173611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45997.10020173611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45997.10020173611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45997.10020173611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45997.10020173611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45997.10020173611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45997.10020173611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45997.10020173611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45997.10020173611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45997.10020173611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45997.10020173611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45997.10020173611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45997.10020173611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45997.10020173611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45997.10020173611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45997.10020173611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45997.10020173611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45997.10020173611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45997.10020173611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45997.10020173611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45997.10020173611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45997.10020173611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45997.10020173611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45997.10020173611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45997.10020173611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45997.10020173611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45997.10020173611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45997.10020173611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45997.10020173611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45997.10020173611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45997.10020173611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45997.10020173611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45997.10020173611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45997.10020173611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45997.10020173611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45997.10020173611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45997.10020173611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45997.10020173611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45997.10020173611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45997.10020173611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45997.10020173611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45997.10020173611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45997.10020173611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45997.10020173611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45997.10020173611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45997.10020173611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45997.10020173611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45997.10020173611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45997.10020173611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45997.10020173611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45997.10020173611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45997.10020173611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45997.10020173611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45997.10020173611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45997.10020173611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45997.10020173611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45997.10020173611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45997.10020173611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45997.10020173611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45997.10020173611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45997.10020173611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45997.10020173611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45997.10020173611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45997.10020173611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45997.10020173611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45997.10020173611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45997.10020173611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45997.10020173611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45997.10020173611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45997.10020173611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45997.10020173611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45997.10020173611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45997.10020173611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45997.10020173611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45997.10020173611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45997.10020173611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45997.10020173611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45997.10020173611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45997.10020173611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45997.10020173611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45997.10020173611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45997.10020173611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45997.10020173611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45997.10020173611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45997.10020173611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45997.10020173611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45997.10020173611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45997.10020173611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45997.10020173611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45997.10020173611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45997.10020173611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45997.10020173611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45997.10020173611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45997.10020173611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45997.10020173611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45997.10020173611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45997.10020173611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45997.10020173611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45997.10020173611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45997.10020173611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45997.10020173611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45997.10020173611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45997.10020173611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45997.10020173611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45997.10020173611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45997.10020173611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45997.10020173611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45997.10020173611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45997.10020173611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45997.10020173611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45997.10020173611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45997.10020173611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45997.10020173611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45997.10020173611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45997.10020173611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45997.10020173611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45997.10020173611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45997.10020173611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45997.10020173611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45997.10020173611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45997.10020173611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45997.10020173611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45997.10020173611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45997.10020173611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45997.10020173611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45997.10020173611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45997.10020173611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45997.10020173611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45997.10020173611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45997.10020173611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45997.10020173611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45997.10020173611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45997.10020173611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45997.10020173611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45997.10020173611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45997.10020173611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45997.10020173611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45997.10020173611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45997.10020173611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45997.10020173611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45997.10020173611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45997.10020173611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45997.10020173611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45997.10020173611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45997.10020173611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45997.10020173611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45997.10020173611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45997.10020173611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45997.10020173611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45997.10020173611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45997.10020173611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45997.10020173611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45997.10020173611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45997.10020173611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45997.10020173611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45997.10020173611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45997.10020173611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45997.10020173611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45997.10020173611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45997.10020173611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45997.10020173611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45997.10020173611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45997.10020173611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45997.10020173611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45997.10020173611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45997.10020173611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45997.10020173611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45997.10020173611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45997.10020173611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45997.10020173611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45997.10020173611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45997.10020173611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45997.10020173611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45997.10020173611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45997.10020173611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45997.10020173611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45997.10020173611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45997.10020173611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45997.10020173611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45997.10020173611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45997.10020173611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45997.10020173611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45997.10020173611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45997.10020173611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45997.10020173611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45997.10020173611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45997.10020173611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45997.10020173611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45997.10020173611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45997.10020173611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45997.10020173611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45997.10020173611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45997.10020173611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45997.10020173611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45997.10020173611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45997.10020173611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45997.10020173611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45997.10020173611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45997.10020173611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45997.10020173611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45997.10020173611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45997.10020173611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45997.10020173611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45997.10020173611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45997.10020173611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45997.10020173611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45997.10020173611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45997.10020173611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45997.10020173611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45997.10020173611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45997.10020173611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45997.10020173611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45997.10020173611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45997.10020173611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45997.10020173611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45997.10020173611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45997.10020173611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45997.10020173611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45997.10020173611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45997.10020173611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45997.10020173611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45997.10020173611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45997.10020173611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45997.10020173611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45997.10020173611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45997.10020173611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45997.10020173611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45997.10020173611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45997.10020173611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45997.10020173611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45997.10020173611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45997.10020173611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45997.10020173611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45997.10020173611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45997.10020173611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45997.10020173611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45997.10020173611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45997.10020173611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45997.10020173611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45997.10020173611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45997.10020173611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45997.10020173611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45997.10020173611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45997.10020173611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45997.10020173611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45997.10020173611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45997.10020173611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45997.10020173611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45997.10020173611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45997.10020173611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45997.10020173611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45997.10020173611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45997.10020173611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45997.10020173611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45997.10020173611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45997.10020173611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45997.10020173611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45997.10020173611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45997.10020173611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45997.10020173611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45997.10020173611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45997.10020173611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45997.10020173611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45997.10020173611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45997.10020173611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45997.10020173611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45997.10020173611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45997.10020173611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45997.10020173611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45997.10020173611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45997.10020173611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45997.10020173611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45997.10020173611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45997.10020173611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45997.10020173611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45997.10020173611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45997.10020173611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45997.10020173611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45997.10020173611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45997.10020173611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45997.10020173611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45997.10020173611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45997.10020173611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45997.10020173611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45997.10020173611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45997.10020173611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45997.10020173611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45997.10020173611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45997.10020173611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45997.10020173611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45997.10020173611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45997.10020173611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45997.10020173611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45997.10020173611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45997.10020173611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45997.10020173611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45997.10020173611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45997.10020173611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45997.10020173611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45997.10020173611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45997.10020173611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45997.10020173611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45997.10020173611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45997.10020173611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45997.10020173611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45997.10020173611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45997.10020173611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45997.10020173611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45997.10020173611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45997.10020173611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45997.10020173611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45997.10020173611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45997.10020173611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45997.10020173611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45997.10020173611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45997.10020173611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45997.10020173611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45997.10020173611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45997.10020173611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45997.10020173611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45997.10020173611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45997.10020173611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45997.10020173611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45997.10020173611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45997.10020173611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45997.10020173611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45997.10020173611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45997.10020173611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45997.10020173611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45997.10020173611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45997.10020173611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45997.10020173611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45997.10020173611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45997.10020173611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45997.10020173611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45997.10020173611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45997.10020173611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45997.10020173611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45997.10020173611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45997.10020173611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45997.10020173611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45997.10020173611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45997.10020173611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45997.10020173611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45997.10020173611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45997.10020173611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45997.10020173611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45997.10020173611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45997.10020173611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45997.10020173611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45997.10020173611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45997.10020173611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45997.10020173611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45997.10020173611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45997.10020173611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45997.10020173611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45997.10020173611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45997.10020173611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45997.10020173611</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45997.10020173611</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2025-12-05T23:24:29Z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